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35" yWindow="120" windowWidth="9465" windowHeight="8955" firstSheet="5" activeTab="9"/>
  </bookViews>
  <sheets>
    <sheet name="F7" sheetId="1" r:id="rId1"/>
    <sheet name="F8" sheetId="2" r:id="rId2"/>
    <sheet name="F15" sheetId="3" r:id="rId3"/>
    <sheet name="W_EmptyCells" sheetId="4" r:id="rId4"/>
    <sheet name="W_SRDdiff" sheetId="5" r:id="rId5"/>
    <sheet name="Results_F7" sheetId="6" r:id="rId6"/>
    <sheet name="Results_F8" sheetId="7" r:id="rId7"/>
    <sheet name="NormApp_F15" sheetId="8" r:id="rId8"/>
    <sheet name="Results_F15" sheetId="9" r:id="rId9"/>
    <sheet name="Results_W_SRDdiff" sheetId="10" r:id="rId10"/>
  </sheets>
  <definedNames>
    <definedName name="solver_adj" localSheetId="7" hidden="1">'NormApp_F15'!$I$5</definedName>
    <definedName name="solver_opt" localSheetId="7" hidden="1">'NormApp_F15'!$F$61</definedName>
    <definedName name="solver_typ" localSheetId="7" hidden="1">2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<sst xmlns="http://schemas.openxmlformats.org/spreadsheetml/2006/main" count="600" uniqueCount="140">
  <si>
    <t>n_row=</t>
  </si>
  <si>
    <t>n_col=</t>
  </si>
  <si>
    <t>A</t>
  </si>
  <si>
    <t>B</t>
  </si>
  <si>
    <t>C</t>
  </si>
  <si>
    <t>D</t>
  </si>
  <si>
    <t>E</t>
  </si>
  <si>
    <t>F</t>
  </si>
  <si>
    <t>Size</t>
  </si>
  <si>
    <t>Uniformity</t>
  </si>
  <si>
    <t>Corn Scent</t>
  </si>
  <si>
    <t>Read</t>
  </si>
  <si>
    <t>Scent Intensity</t>
  </si>
  <si>
    <t>Sweet Scent</t>
  </si>
  <si>
    <t>Colour Tone</t>
  </si>
  <si>
    <t>Yellow Colour</t>
  </si>
  <si>
    <t>n_dig=</t>
  </si>
  <si>
    <t>F1</t>
  </si>
  <si>
    <t>F2</t>
  </si>
  <si>
    <t>F3</t>
  </si>
  <si>
    <t>F4</t>
  </si>
  <si>
    <t>F5</t>
  </si>
  <si>
    <t>F6</t>
  </si>
  <si>
    <t>F7</t>
  </si>
  <si>
    <t>F8</t>
  </si>
  <si>
    <t>F_Ex8</t>
  </si>
  <si>
    <t>F_Ex7</t>
  </si>
  <si>
    <t>F_Ex15</t>
  </si>
  <si>
    <t>F9</t>
  </si>
  <si>
    <t>F10</t>
  </si>
  <si>
    <t>F11</t>
  </si>
  <si>
    <t>F12</t>
  </si>
  <si>
    <t>F13</t>
  </si>
  <si>
    <t>F14</t>
  </si>
  <si>
    <t>F15</t>
  </si>
  <si>
    <t>WD_Ex7</t>
  </si>
  <si>
    <t>WE_Ex7</t>
  </si>
  <si>
    <t>RefCol</t>
  </si>
  <si>
    <t>Results (Read)</t>
  </si>
  <si>
    <t>MaxSRD</t>
  </si>
  <si>
    <t>(NoRep=24)</t>
  </si>
  <si>
    <t>index</t>
  </si>
  <si>
    <t>sMax</t>
  </si>
  <si>
    <t>RD</t>
  </si>
  <si>
    <t>rnk</t>
  </si>
  <si>
    <t>rnk1</t>
  </si>
  <si>
    <t>diff1</t>
  </si>
  <si>
    <t>rnk2</t>
  </si>
  <si>
    <t>diff2</t>
  </si>
  <si>
    <t>rnk3</t>
  </si>
  <si>
    <t>diff3</t>
  </si>
  <si>
    <t>rnk4</t>
  </si>
  <si>
    <t>diff4</t>
  </si>
  <si>
    <t>rnk5</t>
  </si>
  <si>
    <t>diff5</t>
  </si>
  <si>
    <t>rnk6</t>
  </si>
  <si>
    <t>diff6</t>
  </si>
  <si>
    <t>Ranking results</t>
  </si>
  <si>
    <t>p%</t>
  </si>
  <si>
    <t>x &lt; SRD &gt; =x</t>
  </si>
  <si>
    <t>MaxSRD=</t>
  </si>
  <si>
    <t>Name</t>
  </si>
  <si>
    <t>SRD</t>
  </si>
  <si>
    <t>SRDnor</t>
  </si>
  <si>
    <t>XX1</t>
  </si>
  <si>
    <t>Q1</t>
  </si>
  <si>
    <t>Med</t>
  </si>
  <si>
    <t>Q3</t>
  </si>
  <si>
    <t>XX19</t>
  </si>
  <si>
    <t>Ranking</t>
  </si>
  <si>
    <t>results</t>
  </si>
  <si>
    <t>Histogram (dbin=0.44)</t>
  </si>
  <si>
    <t>Rel.fr%</t>
  </si>
  <si>
    <t>Int(F)</t>
  </si>
  <si>
    <t>CRRN results</t>
  </si>
  <si>
    <t>Names</t>
  </si>
  <si>
    <t>Intervals for XX, Q, Med</t>
  </si>
  <si>
    <t>4.4-7.81%</t>
  </si>
  <si>
    <t>22.04-29.68%</t>
  </si>
  <si>
    <t>44.63-56.69%</t>
  </si>
  <si>
    <t>62.66-77.14%</t>
  </si>
  <si>
    <t>87.44-100%</t>
  </si>
  <si>
    <t>(NoRep=32)</t>
  </si>
  <si>
    <t>Histogram (dbin=0.64)</t>
  </si>
  <si>
    <t>A,D</t>
  </si>
  <si>
    <t>3.63-5.49%</t>
  </si>
  <si>
    <t>19.53-25.41%</t>
  </si>
  <si>
    <t>44.71-53.38%</t>
  </si>
  <si>
    <t>72.92-80.77%</t>
  </si>
  <si>
    <t>92.37-96.21%</t>
  </si>
  <si>
    <t>maxSRD=</t>
  </si>
  <si>
    <t>maxSRDnorep=</t>
  </si>
  <si>
    <t>RC/SC%=</t>
  </si>
  <si>
    <t>m(3Mill)=</t>
  </si>
  <si>
    <t>s(3Mill)=</t>
  </si>
  <si>
    <t>err2Ave=</t>
  </si>
  <si>
    <t>time(h:mm:ss)</t>
  </si>
  <si>
    <t>nTbin=1</t>
  </si>
  <si>
    <t>nR=</t>
  </si>
  <si>
    <t>nDig=</t>
  </si>
  <si>
    <t>MaxSRDrep=</t>
  </si>
  <si>
    <t>bin</t>
  </si>
  <si>
    <t>freq</t>
  </si>
  <si>
    <t>RelFreq%</t>
  </si>
  <si>
    <t>Relfr/dbin</t>
  </si>
  <si>
    <t>SumFreq</t>
  </si>
  <si>
    <t xml:space="preserve"> blocks of histograms</t>
  </si>
  <si>
    <t>size</t>
  </si>
  <si>
    <t>m</t>
  </si>
  <si>
    <t>s</t>
  </si>
  <si>
    <t>SolvErr</t>
  </si>
  <si>
    <t>Size500thou</t>
  </si>
  <si>
    <t>norm</t>
  </si>
  <si>
    <t>err^2</t>
  </si>
  <si>
    <t>m=</t>
  </si>
  <si>
    <t>s=</t>
  </si>
  <si>
    <t>1/sqr(2pi)=</t>
  </si>
  <si>
    <t>500thou</t>
  </si>
  <si>
    <t>Size1500thou</t>
  </si>
  <si>
    <t>1500thou</t>
  </si>
  <si>
    <t>Size3000thou</t>
  </si>
  <si>
    <t>3000thou</t>
  </si>
  <si>
    <t>3000thou(2)</t>
  </si>
  <si>
    <t>m/MaxSRD*maxSRDrep</t>
  </si>
  <si>
    <t>(NoRep=112)</t>
  </si>
  <si>
    <t>Histogram (dbin=1)</t>
  </si>
  <si>
    <t>E,F</t>
  </si>
  <si>
    <t>4.58-5.37%</t>
  </si>
  <si>
    <t>24.66-27.15%</t>
  </si>
  <si>
    <t>47.26-50.33%</t>
  </si>
  <si>
    <t>73.4-75.87%</t>
  </si>
  <si>
    <t>94.81-95.58%</t>
  </si>
  <si>
    <t>Histogram (dbin=0.4)</t>
  </si>
  <si>
    <t>A,B,C,D</t>
  </si>
  <si>
    <t>4.93-9.53%</t>
  </si>
  <si>
    <t>23.7-38.89%</t>
  </si>
  <si>
    <t>38.89-56.54%</t>
  </si>
  <si>
    <t>71.91-85.42%</t>
  </si>
  <si>
    <t>86.04-100%</t>
  </si>
  <si>
    <t>Skewed distribution, too big MaxSRD diff = 4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</si>
</sst>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###0"/>
    <numFmt numFmtId="175" formatCode="0.0%"/>
    <numFmt numFmtId="176" formatCode="0.0"/>
    <numFmt numFmtId="177" formatCode="0.00000"/>
    <numFmt numFmtId="178" formatCode="0.0000"/>
    <numFmt numFmtId="179" formatCode="0.000000"/>
    <numFmt numFmtId="180" formatCode="00.00"/>
  </numFmts>
  <fonts count="49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55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7" borderId="0" xfId="0" applyFont="1" applyFill="1" applyAlignment="1">
      <alignment horizontal="left"/>
    </xf>
    <xf numFmtId="0" fontId="0" fillId="37" borderId="0" xfId="0" applyFill="1" applyAlignment="1">
      <alignment horizontal="center"/>
    </xf>
    <xf numFmtId="176" fontId="0" fillId="0" borderId="10" xfId="0" applyNumberForma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0" fontId="0" fillId="0" borderId="10" xfId="0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34" borderId="0" xfId="0" applyNumberFormat="1" applyFill="1" applyAlignment="1">
      <alignment horizontal="center"/>
    </xf>
    <xf numFmtId="176" fontId="0" fillId="34" borderId="0" xfId="0" applyNumberFormat="1" applyFill="1" applyAlignment="1">
      <alignment horizontal="left"/>
    </xf>
    <xf numFmtId="18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0" xfId="0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CRRN results (Discret, n=7) RC=[1 ; 2 ; 4 ; 4 ; 4 ; 6,5 ; 6,5] or [1,5 ; 1,5 ; 4 ; 4 ; 4 ; 6 ; 7]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745"/>
          <c:w val="0.86175"/>
          <c:h val="0.8335"/>
        </c:manualLayout>
      </c:layout>
      <c:scatterChart>
        <c:scatterStyle val="lineMarker"/>
        <c:varyColors val="0"/>
        <c:ser>
          <c:idx val="3"/>
          <c:order val="3"/>
          <c:tx>
            <c:v>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Results_F7!$O$26:$O$27</c:f>
              <c:numCache/>
            </c:numRef>
          </c:xVal>
          <c:yVal>
            <c:numRef>
              <c:f>Results_F7!$P$26:$P$27</c:f>
              <c:numCache/>
            </c:numRef>
          </c:yVal>
          <c:smooth val="0"/>
        </c:ser>
        <c:ser>
          <c:idx val="4"/>
          <c:order val="4"/>
          <c:tx>
            <c:v>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Results_F7!$O$28:$O$29</c:f>
              <c:numCache/>
            </c:numRef>
          </c:xVal>
          <c:yVal>
            <c:numRef>
              <c:f>Results_F7!$P$28:$P$29</c:f>
              <c:numCache/>
            </c:numRef>
          </c:yVal>
          <c:smooth val="0"/>
        </c:ser>
        <c:ser>
          <c:idx val="5"/>
          <c:order val="5"/>
          <c:tx>
            <c:v>C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Results_F7!$O$30:$O$31</c:f>
              <c:numCache/>
            </c:numRef>
          </c:xVal>
          <c:yVal>
            <c:numRef>
              <c:f>Results_F7!$P$30:$P$31</c:f>
              <c:numCache/>
            </c:numRef>
          </c:yVal>
          <c:smooth val="0"/>
        </c:ser>
        <c:ser>
          <c:idx val="6"/>
          <c:order val="6"/>
          <c:tx>
            <c:v>B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Results_F7!$O$32:$O$33</c:f>
              <c:numCache/>
            </c:numRef>
          </c:xVal>
          <c:yVal>
            <c:numRef>
              <c:f>Results_F7!$P$32:$P$33</c:f>
              <c:numCache/>
            </c:numRef>
          </c:yVal>
          <c:smooth val="0"/>
        </c:ser>
        <c:ser>
          <c:idx val="7"/>
          <c:order val="7"/>
          <c:tx>
            <c:v>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Results_F7!$O$34:$O$35</c:f>
              <c:numCache/>
            </c:numRef>
          </c:xVal>
          <c:yVal>
            <c:numRef>
              <c:f>Results_F7!$P$34:$P$35</c:f>
              <c:numCache/>
            </c:numRef>
          </c:yVal>
          <c:smooth val="0"/>
        </c:ser>
        <c:ser>
          <c:idx val="8"/>
          <c:order val="8"/>
          <c:tx>
            <c:v>F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Results_F7!$O$36:$O$37</c:f>
              <c:numCache/>
            </c:numRef>
          </c:xVal>
          <c:yVal>
            <c:numRef>
              <c:f>Results_F7!$P$36:$P$37</c:f>
              <c:numCache/>
            </c:numRef>
          </c:yVal>
          <c:smooth val="0"/>
        </c:ser>
        <c:axId val="30094551"/>
        <c:axId val="2415504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Results_F7!$S$26:$S$29</c:f>
              <c:numCache/>
            </c:numRef>
          </c:xVal>
          <c:yVal>
            <c:numRef>
              <c:f>Results_F7!$T$26:$T$29</c:f>
              <c:numCache/>
            </c:numRef>
          </c:yVal>
          <c:smooth val="0"/>
        </c:ser>
        <c:ser>
          <c:idx val="1"/>
          <c:order val="1"/>
          <c:tx>
            <c:v>Med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Results_F7!$S$34:$S$37</c:f>
              <c:numCache/>
            </c:numRef>
          </c:xVal>
          <c:yVal>
            <c:numRef>
              <c:f>Results_F7!$T$34:$T$37</c:f>
              <c:numCache/>
            </c:numRef>
          </c:yVal>
          <c:smooth val="0"/>
        </c:ser>
        <c:ser>
          <c:idx val="2"/>
          <c:order val="2"/>
          <c:tx>
            <c:v>XX19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Results_F7!$S$42:$S$45</c:f>
              <c:numCache/>
            </c:numRef>
          </c:xVal>
          <c:yVal>
            <c:numRef>
              <c:f>Results_F7!$T$42:$T$45</c:f>
              <c:numCache/>
            </c:numRef>
          </c:yVal>
          <c:smooth val="0"/>
        </c:ser>
        <c:ser>
          <c:idx val="9"/>
          <c:order val="9"/>
          <c:tx>
            <c:v/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Results_F7!$I$26:$I$37</c:f>
              <c:numCache/>
            </c:numRef>
          </c:xVal>
          <c:yVal>
            <c:numRef>
              <c:f>Results_F7!$J$26:$J$37</c:f>
              <c:numCache/>
            </c:numRef>
          </c:yVal>
          <c:smooth val="1"/>
        </c:ser>
        <c:axId val="21739537"/>
        <c:axId val="61438106"/>
      </c:scatterChart>
      <c:valAx>
        <c:axId val="30094551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504"/>
        <c:crosses val="autoZero"/>
        <c:crossBetween val="midCat"/>
        <c:dispUnits/>
        <c:majorUnit val="10"/>
      </c:valAx>
      <c:valAx>
        <c:axId val="24155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94551"/>
        <c:crosses val="autoZero"/>
        <c:crossBetween val="midCat"/>
        <c:dispUnits/>
        <c:majorUnit val="20"/>
      </c:valAx>
      <c:valAx>
        <c:axId val="21739537"/>
        <c:scaling>
          <c:orientation val="minMax"/>
        </c:scaling>
        <c:axPos val="b"/>
        <c:delete val="1"/>
        <c:majorTickMark val="out"/>
        <c:minorTickMark val="none"/>
        <c:tickLblPos val="nextTo"/>
        <c:crossAx val="61438106"/>
        <c:crosses val="max"/>
        <c:crossBetween val="midCat"/>
        <c:dispUnits/>
      </c:valAx>
      <c:valAx>
        <c:axId val="6143810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9537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CRRN results (Discret, n=8) RC=[1 ; 2 ; 3 ; 4 ; 5,5 ; 5,5 ; 7,5 ; 7,5] or [1,5 ; 1,5 ; 3,5 ; 3,5 ; 5 ; 6 ; 7 ; 8]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745"/>
          <c:w val="0.86175"/>
          <c:h val="0.8335"/>
        </c:manualLayout>
      </c:layout>
      <c:scatterChart>
        <c:scatterStyle val="lineMarker"/>
        <c:varyColors val="0"/>
        <c:ser>
          <c:idx val="3"/>
          <c:order val="3"/>
          <c:tx>
            <c:v>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Results_F8!$O$28:$O$29</c:f>
              <c:numCache/>
            </c:numRef>
          </c:xVal>
          <c:yVal>
            <c:numRef>
              <c:f>Results_F8!$P$28:$P$29</c:f>
              <c:numCache/>
            </c:numRef>
          </c:yVal>
          <c:smooth val="0"/>
        </c:ser>
        <c:ser>
          <c:idx val="4"/>
          <c:order val="4"/>
          <c:tx>
            <c:v>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Results_F8!$O$30:$O$31</c:f>
              <c:numCache/>
            </c:numRef>
          </c:xVal>
          <c:yVal>
            <c:numRef>
              <c:f>Results_F8!$P$30:$P$31</c:f>
              <c:numCache/>
            </c:numRef>
          </c:yVal>
          <c:smooth val="0"/>
        </c:ser>
        <c:ser>
          <c:idx val="5"/>
          <c:order val="5"/>
          <c:tx>
            <c:v>F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Results_F8!$O$32:$O$33</c:f>
              <c:numCache/>
            </c:numRef>
          </c:xVal>
          <c:yVal>
            <c:numRef>
              <c:f>Results_F8!$P$32:$P$33</c:f>
              <c:numCache/>
            </c:numRef>
          </c:yVal>
          <c:smooth val="0"/>
        </c:ser>
        <c:ser>
          <c:idx val="6"/>
          <c:order val="6"/>
          <c:tx>
            <c:v>A,D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Results_F8!$O$34:$O$35</c:f>
              <c:numCache/>
            </c:numRef>
          </c:xVal>
          <c:yVal>
            <c:numRef>
              <c:f>Results_F8!$P$34:$P$35</c:f>
              <c:numCache/>
            </c:numRef>
          </c:yVal>
          <c:smooth val="0"/>
        </c:ser>
        <c:ser>
          <c:idx val="7"/>
          <c:order val="7"/>
          <c:tx>
            <c:v>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Results_F8!$O$36:$O$37</c:f>
              <c:numCache/>
            </c:numRef>
          </c:xVal>
          <c:yVal>
            <c:numRef>
              <c:f>Results_F8!$P$36:$P$37</c:f>
              <c:numCache/>
            </c:numRef>
          </c:yVal>
          <c:smooth val="0"/>
        </c:ser>
        <c:axId val="16072043"/>
        <c:axId val="10430660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Results_F8!$S$28:$S$31</c:f>
              <c:numCache/>
            </c:numRef>
          </c:xVal>
          <c:yVal>
            <c:numRef>
              <c:f>Results_F8!$T$28:$T$31</c:f>
              <c:numCache/>
            </c:numRef>
          </c:yVal>
          <c:smooth val="0"/>
        </c:ser>
        <c:ser>
          <c:idx val="1"/>
          <c:order val="1"/>
          <c:tx>
            <c:v>Med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Results_F8!$S$36:$S$39</c:f>
              <c:numCache/>
            </c:numRef>
          </c:xVal>
          <c:yVal>
            <c:numRef>
              <c:f>Results_F8!$T$36:$T$39</c:f>
              <c:numCache/>
            </c:numRef>
          </c:yVal>
          <c:smooth val="0"/>
        </c:ser>
        <c:ser>
          <c:idx val="2"/>
          <c:order val="2"/>
          <c:tx>
            <c:v>XX19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Results_F8!$S$44:$S$47</c:f>
              <c:numCache/>
            </c:numRef>
          </c:xVal>
          <c:yVal>
            <c:numRef>
              <c:f>Results_F8!$T$44:$T$47</c:f>
              <c:numCache/>
            </c:numRef>
          </c:yVal>
          <c:smooth val="0"/>
        </c:ser>
        <c:ser>
          <c:idx val="8"/>
          <c:order val="8"/>
          <c:tx>
            <c:v/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Results_F8!$I$28:$I$44</c:f>
              <c:numCache/>
            </c:numRef>
          </c:xVal>
          <c:yVal>
            <c:numRef>
              <c:f>Results_F8!$J$28:$J$44</c:f>
              <c:numCache/>
            </c:numRef>
          </c:yVal>
          <c:smooth val="1"/>
        </c:ser>
        <c:axId val="26767077"/>
        <c:axId val="39577102"/>
      </c:scatterChart>
      <c:valAx>
        <c:axId val="16072043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30660"/>
        <c:crosses val="autoZero"/>
        <c:crossBetween val="midCat"/>
        <c:dispUnits/>
        <c:majorUnit val="10"/>
      </c:valAx>
      <c:valAx>
        <c:axId val="104306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2043"/>
        <c:crosses val="autoZero"/>
        <c:crossBetween val="midCat"/>
        <c:dispUnits/>
        <c:majorUnit val="20"/>
      </c:valAx>
      <c:valAx>
        <c:axId val="26767077"/>
        <c:scaling>
          <c:orientation val="minMax"/>
        </c:scaling>
        <c:axPos val="b"/>
        <c:delete val="1"/>
        <c:majorTickMark val="out"/>
        <c:minorTickMark val="none"/>
        <c:tickLblPos val="nextTo"/>
        <c:crossAx val="39577102"/>
        <c:crosses val="max"/>
        <c:crossBetween val="midCat"/>
        <c:dispUnits/>
      </c:valAx>
      <c:valAx>
        <c:axId val="3957710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7077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n=15 ; Histogram of size=3000000
RefCol: [1 ; 2.5 ; 2.5 ; 5 ; 5 ; 5 ; 7 ; 8 ; 9 ; 10.5 ; 10.5 ; 12 ; 14 ; 14 ; 14]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25"/>
          <c:w val="0.971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NormApp_F15!$D$3</c:f>
              <c:strCache>
                <c:ptCount val="1"/>
                <c:pt idx="0">
                  <c:v>Relfr/dbin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NormApp_F15!$A$4:$A$60</c:f>
              <c:numCache/>
            </c:numRef>
          </c:xVal>
          <c:yVal>
            <c:numRef>
              <c:f>NormApp_F15!$D$4:$D$60</c:f>
              <c:numCache/>
            </c:numRef>
          </c:yVal>
          <c:smooth val="1"/>
        </c:ser>
        <c:ser>
          <c:idx val="1"/>
          <c:order val="1"/>
          <c:tx>
            <c:strRef>
              <c:f>NormApp_F15!$E$3</c:f>
              <c:strCache>
                <c:ptCount val="1"/>
                <c:pt idx="0">
                  <c:v>norm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NormApp_F15!$A$4:$A$60</c:f>
              <c:numCache/>
            </c:numRef>
          </c:xVal>
          <c:yVal>
            <c:numRef>
              <c:f>NormApp_F15!$E$4:$E$60</c:f>
              <c:numCache/>
            </c:numRef>
          </c:yVal>
          <c:smooth val="1"/>
        </c:ser>
        <c:axId val="20649599"/>
        <c:axId val="51628664"/>
      </c:scatterChart>
      <c:valAx>
        <c:axId val="2064959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8664"/>
        <c:crosses val="autoZero"/>
        <c:crossBetween val="midCat"/>
        <c:dispUnits/>
        <c:majorUnit val="10"/>
      </c:valAx>
      <c:valAx>
        <c:axId val="51628664"/>
        <c:scaling>
          <c:orientation val="minMax"/>
          <c:max val="0.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9599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9"/>
          <c:w val="0.201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CRRN results (NormApp: n=15 ; Mean=67.3 StD=11.6)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08"/>
          <c:w val="0.86175"/>
          <c:h val="0.903"/>
        </c:manualLayout>
      </c:layout>
      <c:scatterChart>
        <c:scatterStyle val="lineMarker"/>
        <c:varyColors val="0"/>
        <c:ser>
          <c:idx val="3"/>
          <c:order val="3"/>
          <c:tx>
            <c:v>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Results_F15!$O$42:$O$43</c:f>
              <c:numCache/>
            </c:numRef>
          </c:xVal>
          <c:yVal>
            <c:numRef>
              <c:f>Results_F15!$P$42:$P$43</c:f>
              <c:numCache/>
            </c:numRef>
          </c:yVal>
          <c:smooth val="0"/>
        </c:ser>
        <c:ser>
          <c:idx val="4"/>
          <c:order val="4"/>
          <c:tx>
            <c:v>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Results_F15!$O$44:$O$45</c:f>
              <c:numCache/>
            </c:numRef>
          </c:xVal>
          <c:yVal>
            <c:numRef>
              <c:f>Results_F15!$P$44:$P$45</c:f>
              <c:numCache/>
            </c:numRef>
          </c:yVal>
          <c:smooth val="0"/>
        </c:ser>
        <c:ser>
          <c:idx val="5"/>
          <c:order val="5"/>
          <c:tx>
            <c:v>D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Results_F15!$O$46:$O$47</c:f>
              <c:numCache/>
            </c:numRef>
          </c:xVal>
          <c:yVal>
            <c:numRef>
              <c:f>Results_F15!$P$46:$P$47</c:f>
              <c:numCache/>
            </c:numRef>
          </c:yVal>
          <c:smooth val="0"/>
        </c:ser>
        <c:ser>
          <c:idx val="6"/>
          <c:order val="6"/>
          <c:tx>
            <c:v>B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Results_F15!$O$48:$O$49</c:f>
              <c:numCache/>
            </c:numRef>
          </c:xVal>
          <c:yVal>
            <c:numRef>
              <c:f>Results_F15!$P$48:$P$49</c:f>
              <c:numCache/>
            </c:numRef>
          </c:yVal>
          <c:smooth val="0"/>
        </c:ser>
        <c:ser>
          <c:idx val="7"/>
          <c:order val="7"/>
          <c:tx>
            <c:v>E,F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Results_F15!$O$50:$O$51</c:f>
              <c:numCache/>
            </c:numRef>
          </c:xVal>
          <c:yVal>
            <c:numRef>
              <c:f>Results_F15!$P$50:$P$51</c:f>
              <c:numCache/>
            </c:numRef>
          </c:yVal>
          <c:smooth val="0"/>
        </c:ser>
        <c:axId val="62004793"/>
        <c:axId val="21172226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Results_F15!$S$42:$S$45</c:f>
              <c:numCache/>
            </c:numRef>
          </c:xVal>
          <c:yVal>
            <c:numRef>
              <c:f>Results_F15!$T$42:$T$45</c:f>
              <c:numCache/>
            </c:numRef>
          </c:yVal>
          <c:smooth val="0"/>
        </c:ser>
        <c:ser>
          <c:idx val="1"/>
          <c:order val="1"/>
          <c:tx>
            <c:v>Med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Results_F15!$S$50:$S$53</c:f>
              <c:numCache/>
            </c:numRef>
          </c:xVal>
          <c:yVal>
            <c:numRef>
              <c:f>Results_F15!$T$50:$T$53</c:f>
              <c:numCache/>
            </c:numRef>
          </c:yVal>
          <c:smooth val="0"/>
        </c:ser>
        <c:ser>
          <c:idx val="2"/>
          <c:order val="2"/>
          <c:tx>
            <c:v>XX19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Results_F15!$S$58:$S$61</c:f>
              <c:numCache/>
            </c:numRef>
          </c:xVal>
          <c:yVal>
            <c:numRef>
              <c:f>Results_F15!$T$58:$T$61</c:f>
              <c:numCache/>
            </c:numRef>
          </c:yVal>
          <c:smooth val="0"/>
        </c:ser>
        <c:ser>
          <c:idx val="8"/>
          <c:order val="8"/>
          <c:tx>
            <c:v/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Results_F15!$I$42:$I$153</c:f>
              <c:numCache/>
            </c:numRef>
          </c:xVal>
          <c:yVal>
            <c:numRef>
              <c:f>Results_F15!$J$42:$J$153</c:f>
              <c:numCache/>
            </c:numRef>
          </c:yVal>
          <c:smooth val="1"/>
        </c:ser>
        <c:axId val="56332307"/>
        <c:axId val="37228716"/>
      </c:scatterChart>
      <c:valAx>
        <c:axId val="62004793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2226"/>
        <c:crosses val="autoZero"/>
        <c:crossBetween val="midCat"/>
        <c:dispUnits/>
        <c:majorUnit val="10"/>
      </c:valAx>
      <c:valAx>
        <c:axId val="211722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4793"/>
        <c:crosses val="autoZero"/>
        <c:crossBetween val="midCat"/>
        <c:dispUnits/>
        <c:majorUnit val="20"/>
      </c:valAx>
      <c:valAx>
        <c:axId val="56332307"/>
        <c:scaling>
          <c:orientation val="minMax"/>
        </c:scaling>
        <c:axPos val="b"/>
        <c:delete val="1"/>
        <c:majorTickMark val="out"/>
        <c:minorTickMark val="none"/>
        <c:tickLblPos val="nextTo"/>
        <c:crossAx val="37228716"/>
        <c:crosses val="max"/>
        <c:crossBetween val="midCat"/>
        <c:dispUnits/>
      </c:valAx>
      <c:valAx>
        <c:axId val="3722871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32307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CRRN results (Discret, n=7) RC=[1,5 ; 1,5 ; 5 ; 5 ; 5 ; 5 ; 5] or [3 ; 3 ; 3 ; 3 ; 3 ; 6,5 ; 6,5]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745"/>
          <c:w val="0.86175"/>
          <c:h val="0.8335"/>
        </c:manualLayout>
      </c:layout>
      <c:scatterChart>
        <c:scatterStyle val="lineMarker"/>
        <c:varyColors val="0"/>
        <c:ser>
          <c:idx val="3"/>
          <c:order val="3"/>
          <c:tx>
            <c:v>A,B,C,D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Results_W_SRDdiff!$O$26:$O$27</c:f>
              <c:numCache/>
            </c:numRef>
          </c:xVal>
          <c:yVal>
            <c:numRef>
              <c:f>Results_W_SRDdiff!$P$26:$P$27</c:f>
              <c:numCache/>
            </c:numRef>
          </c:yVal>
          <c:smooth val="0"/>
        </c:ser>
        <c:ser>
          <c:idx val="4"/>
          <c:order val="4"/>
          <c:tx>
            <c:v>E,F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Results_W_SRDdiff!$O$28:$O$29</c:f>
              <c:numCache/>
            </c:numRef>
          </c:xVal>
          <c:yVal>
            <c:numRef>
              <c:f>Results_W_SRDdiff!$P$28:$P$29</c:f>
              <c:numCache/>
            </c:numRef>
          </c:yVal>
          <c:smooth val="0"/>
        </c:ser>
        <c:axId val="66622989"/>
        <c:axId val="62735990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Results_W_SRDdiff!$S$26:$S$29</c:f>
              <c:numCache/>
            </c:numRef>
          </c:xVal>
          <c:yVal>
            <c:numRef>
              <c:f>Results_W_SRDdiff!$T$26:$T$29</c:f>
              <c:numCache/>
            </c:numRef>
          </c:yVal>
          <c:smooth val="0"/>
        </c:ser>
        <c:ser>
          <c:idx val="1"/>
          <c:order val="1"/>
          <c:tx>
            <c:v>Med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Results_W_SRDdiff!$S$34:$S$37</c:f>
              <c:numCache/>
            </c:numRef>
          </c:xVal>
          <c:yVal>
            <c:numRef>
              <c:f>Results_W_SRDdiff!$T$34:$T$37</c:f>
              <c:numCache/>
            </c:numRef>
          </c:yVal>
          <c:smooth val="0"/>
        </c:ser>
        <c:ser>
          <c:idx val="2"/>
          <c:order val="2"/>
          <c:tx>
            <c:v>XX19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Results_W_SRDdiff!$S$42:$S$45</c:f>
              <c:numCache/>
            </c:numRef>
          </c:xVal>
          <c:yVal>
            <c:numRef>
              <c:f>Results_W_SRDdiff!$T$42:$T$45</c:f>
              <c:numCache/>
            </c:numRef>
          </c:yVal>
          <c:smooth val="0"/>
        </c:ser>
        <c:ser>
          <c:idx val="5"/>
          <c:order val="5"/>
          <c:tx>
            <c:v/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Results_W_SRDdiff!$I$26:$I$36</c:f>
              <c:numCache/>
            </c:numRef>
          </c:xVal>
          <c:yVal>
            <c:numRef>
              <c:f>Results_W_SRDdiff!$J$26:$J$36</c:f>
              <c:numCache/>
            </c:numRef>
          </c:yVal>
          <c:smooth val="1"/>
        </c:ser>
        <c:axId val="27752999"/>
        <c:axId val="48450400"/>
      </c:scatterChart>
      <c:valAx>
        <c:axId val="66622989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35990"/>
        <c:crosses val="autoZero"/>
        <c:crossBetween val="midCat"/>
        <c:dispUnits/>
        <c:majorUnit val="10"/>
      </c:valAx>
      <c:valAx>
        <c:axId val="627359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22989"/>
        <c:crosses val="autoZero"/>
        <c:crossBetween val="midCat"/>
        <c:dispUnits/>
        <c:majorUnit val="20"/>
      </c:valAx>
      <c:valAx>
        <c:axId val="27752999"/>
        <c:scaling>
          <c:orientation val="minMax"/>
        </c:scaling>
        <c:axPos val="b"/>
        <c:delete val="1"/>
        <c:majorTickMark val="out"/>
        <c:minorTickMark val="none"/>
        <c:tickLblPos val="nextTo"/>
        <c:crossAx val="48450400"/>
        <c:crosses val="max"/>
        <c:crossBetween val="midCat"/>
        <c:dispUnits/>
      </c:valAx>
      <c:valAx>
        <c:axId val="4845040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2999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7</xdr:row>
      <xdr:rowOff>76200</xdr:rowOff>
    </xdr:from>
    <xdr:to>
      <xdr:col>15</xdr:col>
      <xdr:colOff>400050</xdr:colOff>
      <xdr:row>24</xdr:row>
      <xdr:rowOff>66675</xdr:rowOff>
    </xdr:to>
    <xdr:graphicFrame>
      <xdr:nvGraphicFramePr>
        <xdr:cNvPr id="1" name="Diagram 1"/>
        <xdr:cNvGraphicFramePr/>
      </xdr:nvGraphicFramePr>
      <xdr:xfrm>
        <a:off x="3190875" y="1209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7</xdr:row>
      <xdr:rowOff>76200</xdr:rowOff>
    </xdr:from>
    <xdr:to>
      <xdr:col>15</xdr:col>
      <xdr:colOff>400050</xdr:colOff>
      <xdr:row>24</xdr:row>
      <xdr:rowOff>66675</xdr:rowOff>
    </xdr:to>
    <xdr:graphicFrame>
      <xdr:nvGraphicFramePr>
        <xdr:cNvPr id="1" name="Diagram 1"/>
        <xdr:cNvGraphicFramePr/>
      </xdr:nvGraphicFramePr>
      <xdr:xfrm>
        <a:off x="3190875" y="1209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7</xdr:row>
      <xdr:rowOff>76200</xdr:rowOff>
    </xdr:from>
    <xdr:to>
      <xdr:col>12</xdr:col>
      <xdr:colOff>409575</xdr:colOff>
      <xdr:row>24</xdr:row>
      <xdr:rowOff>66675</xdr:rowOff>
    </xdr:to>
    <xdr:graphicFrame>
      <xdr:nvGraphicFramePr>
        <xdr:cNvPr id="1" name="Diagram 1"/>
        <xdr:cNvGraphicFramePr/>
      </xdr:nvGraphicFramePr>
      <xdr:xfrm>
        <a:off x="3190875" y="1209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31</xdr:row>
      <xdr:rowOff>76200</xdr:rowOff>
    </xdr:from>
    <xdr:to>
      <xdr:col>15</xdr:col>
      <xdr:colOff>400050</xdr:colOff>
      <xdr:row>48</xdr:row>
      <xdr:rowOff>66675</xdr:rowOff>
    </xdr:to>
    <xdr:graphicFrame>
      <xdr:nvGraphicFramePr>
        <xdr:cNvPr id="1" name="Diagram 1"/>
        <xdr:cNvGraphicFramePr/>
      </xdr:nvGraphicFramePr>
      <xdr:xfrm>
        <a:off x="3190875" y="509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7</xdr:row>
      <xdr:rowOff>76200</xdr:rowOff>
    </xdr:from>
    <xdr:to>
      <xdr:col>15</xdr:col>
      <xdr:colOff>400050</xdr:colOff>
      <xdr:row>24</xdr:row>
      <xdr:rowOff>66675</xdr:rowOff>
    </xdr:to>
    <xdr:graphicFrame>
      <xdr:nvGraphicFramePr>
        <xdr:cNvPr id="1" name="Diagram 1"/>
        <xdr:cNvGraphicFramePr/>
      </xdr:nvGraphicFramePr>
      <xdr:xfrm>
        <a:off x="3467100" y="1209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95"/>
  <sheetViews>
    <sheetView zoomScalePageLayoutView="0" workbookViewId="0" topLeftCell="A1">
      <selection activeCell="G21" sqref="G21"/>
    </sheetView>
  </sheetViews>
  <sheetFormatPr defaultColWidth="6.7109375" defaultRowHeight="12.75"/>
  <cols>
    <col min="1" max="1" width="15.421875" style="3" customWidth="1"/>
    <col min="2" max="8" width="7.140625" style="3" customWidth="1"/>
    <col min="9" max="16384" width="6.7109375" style="3" customWidth="1"/>
  </cols>
  <sheetData>
    <row r="1" spans="1:146" ht="12.75">
      <c r="A1" s="1" t="s">
        <v>0</v>
      </c>
      <c r="B1" s="2">
        <v>7</v>
      </c>
      <c r="C1" s="2"/>
      <c r="D1" s="2"/>
      <c r="E1" s="1" t="s">
        <v>1</v>
      </c>
      <c r="F1" s="2">
        <v>6</v>
      </c>
      <c r="G1" s="10"/>
      <c r="H1" s="1"/>
      <c r="I1" s="1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2" ht="12.75">
      <c r="A2" s="17" t="s">
        <v>26</v>
      </c>
      <c r="B2" s="2"/>
      <c r="C2" s="2"/>
      <c r="D2" s="2"/>
      <c r="E2" s="1" t="s">
        <v>16</v>
      </c>
      <c r="F2" s="2">
        <v>2</v>
      </c>
      <c r="G2" s="10"/>
      <c r="H2" s="1"/>
      <c r="I2" s="1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14" ht="12.7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11</v>
      </c>
      <c r="L3" s="13"/>
      <c r="M3" s="13"/>
      <c r="N3" s="3" t="s">
        <v>37</v>
      </c>
    </row>
    <row r="4" spans="1:14" ht="12.75">
      <c r="A4" s="11" t="s">
        <v>15</v>
      </c>
      <c r="B4" s="6">
        <v>32</v>
      </c>
      <c r="C4" s="8">
        <v>52</v>
      </c>
      <c r="D4" s="8">
        <v>44</v>
      </c>
      <c r="E4" s="6">
        <v>44</v>
      </c>
      <c r="F4" s="8">
        <v>47</v>
      </c>
      <c r="G4" s="6">
        <v>44</v>
      </c>
      <c r="H4" s="7">
        <v>43</v>
      </c>
      <c r="I4" s="3">
        <v>1.5</v>
      </c>
      <c r="L4" s="13"/>
      <c r="M4" s="14"/>
      <c r="N4" s="3">
        <v>1.5</v>
      </c>
    </row>
    <row r="5" spans="1:14" ht="12.75">
      <c r="A5" s="12" t="s">
        <v>14</v>
      </c>
      <c r="B5" s="6">
        <v>73</v>
      </c>
      <c r="C5" s="6">
        <v>75</v>
      </c>
      <c r="D5" s="6">
        <v>65</v>
      </c>
      <c r="E5" s="6">
        <v>76</v>
      </c>
      <c r="F5" s="6">
        <v>70</v>
      </c>
      <c r="G5" s="6">
        <v>63</v>
      </c>
      <c r="H5" s="9">
        <v>63</v>
      </c>
      <c r="I5" s="3">
        <v>7</v>
      </c>
      <c r="L5" s="13"/>
      <c r="M5" s="14"/>
      <c r="N5" s="3">
        <v>1.5</v>
      </c>
    </row>
    <row r="6" spans="1:14" ht="12.75">
      <c r="A6" s="11" t="s">
        <v>8</v>
      </c>
      <c r="B6" s="6">
        <v>60</v>
      </c>
      <c r="C6" s="6">
        <v>59</v>
      </c>
      <c r="D6" s="6">
        <v>57</v>
      </c>
      <c r="E6" s="6">
        <v>55</v>
      </c>
      <c r="F6" s="7">
        <v>60</v>
      </c>
      <c r="G6" s="8">
        <v>58</v>
      </c>
      <c r="H6" s="6">
        <v>60</v>
      </c>
      <c r="I6" s="3">
        <v>6</v>
      </c>
      <c r="L6" s="13"/>
      <c r="M6" s="14"/>
      <c r="N6" s="3">
        <v>4</v>
      </c>
    </row>
    <row r="7" spans="1:14" ht="12.75">
      <c r="A7" s="11" t="s">
        <v>9</v>
      </c>
      <c r="B7" s="6">
        <v>35</v>
      </c>
      <c r="C7" s="6">
        <v>24</v>
      </c>
      <c r="D7" s="8">
        <v>44</v>
      </c>
      <c r="E7" s="6">
        <v>38</v>
      </c>
      <c r="F7" s="8">
        <v>47</v>
      </c>
      <c r="G7" s="6">
        <v>28</v>
      </c>
      <c r="H7" s="8">
        <v>45</v>
      </c>
      <c r="I7" s="3">
        <v>4</v>
      </c>
      <c r="L7" s="13"/>
      <c r="M7" s="14"/>
      <c r="N7" s="3">
        <v>4</v>
      </c>
    </row>
    <row r="8" spans="1:14" ht="12.75">
      <c r="A8" s="11" t="s">
        <v>10</v>
      </c>
      <c r="B8" s="6">
        <v>41</v>
      </c>
      <c r="C8" s="8">
        <v>52</v>
      </c>
      <c r="D8" s="6">
        <v>46</v>
      </c>
      <c r="E8" s="6">
        <v>50</v>
      </c>
      <c r="F8" s="6">
        <v>65</v>
      </c>
      <c r="G8" s="6">
        <v>59</v>
      </c>
      <c r="H8" s="7">
        <v>43</v>
      </c>
      <c r="I8" s="3">
        <v>1.5</v>
      </c>
      <c r="L8" s="13"/>
      <c r="M8" s="14"/>
      <c r="N8" s="3">
        <v>4</v>
      </c>
    </row>
    <row r="9" spans="1:14" ht="12.75">
      <c r="A9" s="12" t="s">
        <v>13</v>
      </c>
      <c r="B9" s="6">
        <v>39</v>
      </c>
      <c r="C9" s="6">
        <v>32</v>
      </c>
      <c r="D9" s="6">
        <v>25</v>
      </c>
      <c r="E9" s="6">
        <v>37</v>
      </c>
      <c r="F9" s="6">
        <v>35</v>
      </c>
      <c r="G9" s="6">
        <v>33</v>
      </c>
      <c r="H9" s="8">
        <v>45</v>
      </c>
      <c r="I9" s="3">
        <v>4</v>
      </c>
      <c r="L9" s="13"/>
      <c r="M9" s="14"/>
      <c r="N9" s="3">
        <v>6</v>
      </c>
    </row>
    <row r="10" spans="1:14" ht="12.75">
      <c r="A10" s="12" t="s">
        <v>12</v>
      </c>
      <c r="B10" s="6">
        <v>51</v>
      </c>
      <c r="C10" s="6">
        <v>51</v>
      </c>
      <c r="D10" s="6">
        <v>39</v>
      </c>
      <c r="E10" s="6">
        <v>47</v>
      </c>
      <c r="F10" s="6">
        <v>45</v>
      </c>
      <c r="G10" s="6">
        <v>39</v>
      </c>
      <c r="H10" s="8">
        <v>45</v>
      </c>
      <c r="I10" s="3">
        <v>4</v>
      </c>
      <c r="L10" s="13"/>
      <c r="M10" s="14"/>
      <c r="N10" s="3">
        <v>7</v>
      </c>
    </row>
    <row r="13" ht="12.75">
      <c r="B13" s="15"/>
    </row>
    <row r="16" spans="10:11" ht="12.75">
      <c r="J16" s="15"/>
      <c r="K16" s="15"/>
    </row>
    <row r="17" spans="10:11" ht="12.75">
      <c r="J17" s="15"/>
      <c r="K17" s="15"/>
    </row>
    <row r="18" spans="10:11" ht="12.75">
      <c r="J18" s="15"/>
      <c r="K18" s="15"/>
    </row>
    <row r="19" spans="10:11" ht="12.75">
      <c r="J19" s="15"/>
      <c r="K19" s="15"/>
    </row>
    <row r="20" spans="10:11" ht="12.75">
      <c r="J20" s="15"/>
      <c r="K20" s="15"/>
    </row>
    <row r="21" spans="10:11" ht="12.75">
      <c r="J21" s="15"/>
      <c r="K21" s="15"/>
    </row>
    <row r="22" spans="10:11" ht="12.75">
      <c r="J22" s="15"/>
      <c r="K22" s="15"/>
    </row>
    <row r="23" spans="10:11" ht="12.75">
      <c r="J23" s="15"/>
      <c r="K23" s="15"/>
    </row>
    <row r="24" spans="10:11" ht="12.75">
      <c r="J24" s="15"/>
      <c r="K24" s="15"/>
    </row>
    <row r="25" spans="10:11" ht="12.75">
      <c r="J25" s="15"/>
      <c r="K25" s="15"/>
    </row>
    <row r="26" spans="10:11" ht="12.75">
      <c r="J26" s="15"/>
      <c r="K26" s="15"/>
    </row>
    <row r="27" spans="10:11" ht="12.75">
      <c r="J27" s="15"/>
      <c r="K27" s="15"/>
    </row>
    <row r="28" spans="10:11" ht="12.75">
      <c r="J28" s="15"/>
      <c r="K28" s="15"/>
    </row>
    <row r="29" spans="10:11" ht="12.75">
      <c r="J29" s="15"/>
      <c r="K29" s="15"/>
    </row>
    <row r="30" spans="10:11" ht="12.75">
      <c r="J30" s="15"/>
      <c r="K30" s="15"/>
    </row>
    <row r="31" spans="10:11" ht="12.75">
      <c r="J31" s="15"/>
      <c r="K31" s="15"/>
    </row>
    <row r="32" spans="10:11" ht="12.75">
      <c r="J32" s="15"/>
      <c r="K32" s="15"/>
    </row>
    <row r="33" spans="10:11" ht="12.75">
      <c r="J33" s="15"/>
      <c r="K33" s="15"/>
    </row>
    <row r="34" spans="10:11" ht="12.75">
      <c r="J34" s="15"/>
      <c r="K34" s="15"/>
    </row>
    <row r="35" spans="10:11" ht="12.75">
      <c r="J35" s="15"/>
      <c r="K35" s="15"/>
    </row>
    <row r="36" spans="10:11" ht="12.75">
      <c r="J36" s="15"/>
      <c r="K36" s="15"/>
    </row>
    <row r="37" spans="10:11" ht="12.75">
      <c r="J37" s="15"/>
      <c r="K37" s="15"/>
    </row>
    <row r="38" spans="10:11" ht="12.75">
      <c r="J38" s="15"/>
      <c r="K38" s="15"/>
    </row>
    <row r="39" spans="10:11" ht="12.75">
      <c r="J39" s="15"/>
      <c r="K39" s="15"/>
    </row>
    <row r="40" spans="10:11" ht="12.75">
      <c r="J40" s="15"/>
      <c r="K40" s="15"/>
    </row>
    <row r="41" spans="10:11" ht="12.75">
      <c r="J41" s="15"/>
      <c r="K41" s="15"/>
    </row>
    <row r="42" spans="10:11" ht="12.75">
      <c r="J42" s="15"/>
      <c r="K42" s="15"/>
    </row>
    <row r="43" spans="10:11" ht="12.75">
      <c r="J43" s="15"/>
      <c r="K43" s="15"/>
    </row>
    <row r="44" spans="10:11" ht="12.75">
      <c r="J44" s="15"/>
      <c r="K44" s="15"/>
    </row>
    <row r="45" spans="10:11" ht="12.75">
      <c r="J45" s="15"/>
      <c r="K45" s="15"/>
    </row>
    <row r="46" spans="10:11" ht="12.75">
      <c r="J46" s="15"/>
      <c r="K46" s="15"/>
    </row>
    <row r="47" spans="10:11" ht="12.75">
      <c r="J47" s="15"/>
      <c r="K47" s="15"/>
    </row>
    <row r="48" spans="10:11" ht="12.75">
      <c r="J48" s="15"/>
      <c r="K48" s="15"/>
    </row>
    <row r="49" spans="10:11" ht="12.75">
      <c r="J49" s="15"/>
      <c r="K49" s="15"/>
    </row>
    <row r="50" spans="10:11" ht="12.75">
      <c r="J50" s="15"/>
      <c r="K50" s="15"/>
    </row>
    <row r="51" spans="10:11" ht="12.75">
      <c r="J51" s="15"/>
      <c r="K51" s="15"/>
    </row>
    <row r="52" spans="10:11" ht="12.75">
      <c r="J52" s="15"/>
      <c r="K52" s="15"/>
    </row>
    <row r="53" spans="10:11" ht="12.75">
      <c r="J53" s="15"/>
      <c r="K53" s="15"/>
    </row>
    <row r="54" spans="10:11" ht="12.75">
      <c r="J54" s="15"/>
      <c r="K54" s="15"/>
    </row>
    <row r="55" spans="10:11" ht="12.75">
      <c r="J55" s="15"/>
      <c r="K55" s="15"/>
    </row>
    <row r="56" spans="10:11" ht="12.75">
      <c r="J56" s="15"/>
      <c r="K56" s="15"/>
    </row>
    <row r="57" spans="10:11" ht="12.75">
      <c r="J57" s="15"/>
      <c r="K57" s="15"/>
    </row>
    <row r="58" spans="10:11" ht="12.75">
      <c r="J58" s="15"/>
      <c r="K58" s="15"/>
    </row>
    <row r="59" spans="10:11" ht="12.75">
      <c r="J59" s="15"/>
      <c r="K59" s="15"/>
    </row>
    <row r="60" spans="10:11" ht="12.75">
      <c r="J60" s="15"/>
      <c r="K60" s="15"/>
    </row>
    <row r="61" spans="10:11" ht="12.75">
      <c r="J61" s="15"/>
      <c r="K61" s="15"/>
    </row>
    <row r="62" spans="10:11" ht="12.75">
      <c r="J62" s="15"/>
      <c r="K62" s="15"/>
    </row>
    <row r="63" spans="10:11" ht="12.75">
      <c r="J63" s="15"/>
      <c r="K63" s="15"/>
    </row>
    <row r="64" spans="10:11" ht="12.75">
      <c r="J64" s="15"/>
      <c r="K64" s="15"/>
    </row>
    <row r="65" spans="10:11" ht="12.75">
      <c r="J65" s="15"/>
      <c r="K65" s="15"/>
    </row>
    <row r="66" spans="10:11" ht="12.75">
      <c r="J66" s="15"/>
      <c r="K66" s="15"/>
    </row>
    <row r="67" spans="10:11" ht="12.75">
      <c r="J67" s="15"/>
      <c r="K67" s="15"/>
    </row>
    <row r="68" spans="10:11" ht="12.75">
      <c r="J68" s="15"/>
      <c r="K68" s="15"/>
    </row>
    <row r="69" spans="10:11" ht="12.75">
      <c r="J69" s="15"/>
      <c r="K69" s="15"/>
    </row>
    <row r="70" spans="10:11" ht="12.75">
      <c r="J70" s="15"/>
      <c r="K70" s="15"/>
    </row>
    <row r="71" spans="10:11" ht="12.75">
      <c r="J71" s="15"/>
      <c r="K71" s="15"/>
    </row>
    <row r="72" spans="10:11" ht="12.75">
      <c r="J72" s="15"/>
      <c r="K72" s="15"/>
    </row>
    <row r="73" spans="10:11" ht="12.75">
      <c r="J73" s="15"/>
      <c r="K73" s="15"/>
    </row>
    <row r="74" spans="10:11" ht="12.75">
      <c r="J74" s="15"/>
      <c r="K74" s="15"/>
    </row>
    <row r="75" spans="10:11" ht="12.75">
      <c r="J75" s="15"/>
      <c r="K75" s="15"/>
    </row>
    <row r="76" spans="10:11" ht="12.75">
      <c r="J76" s="15"/>
      <c r="K76" s="15"/>
    </row>
    <row r="77" spans="10:11" ht="12.75">
      <c r="J77" s="15"/>
      <c r="K77" s="15"/>
    </row>
    <row r="78" spans="10:11" ht="12.75">
      <c r="J78" s="15"/>
      <c r="K78" s="15"/>
    </row>
    <row r="79" spans="10:11" ht="12.75">
      <c r="J79" s="15"/>
      <c r="K79" s="15"/>
    </row>
    <row r="80" spans="10:11" ht="12.75">
      <c r="J80" s="15"/>
      <c r="K80" s="15"/>
    </row>
    <row r="81" spans="10:11" ht="12.75">
      <c r="J81" s="15"/>
      <c r="K81" s="15"/>
    </row>
    <row r="82" spans="10:11" ht="12.75">
      <c r="J82" s="15"/>
      <c r="K82" s="15"/>
    </row>
    <row r="83" spans="10:11" ht="12.75">
      <c r="J83" s="15"/>
      <c r="K83" s="15"/>
    </row>
    <row r="84" spans="10:11" ht="12.75">
      <c r="J84" s="15"/>
      <c r="K84" s="15"/>
    </row>
    <row r="85" spans="10:11" ht="12.75">
      <c r="J85" s="15"/>
      <c r="K85" s="15"/>
    </row>
    <row r="86" spans="10:11" ht="12.75">
      <c r="J86" s="15"/>
      <c r="K86" s="15"/>
    </row>
    <row r="87" spans="10:11" ht="12.75">
      <c r="J87" s="15"/>
      <c r="K87" s="15"/>
    </row>
    <row r="88" spans="10:11" ht="12.75">
      <c r="J88" s="15"/>
      <c r="K88" s="15"/>
    </row>
    <row r="89" spans="10:11" ht="12.75">
      <c r="J89" s="15"/>
      <c r="K89" s="15"/>
    </row>
    <row r="90" spans="10:11" ht="12.75">
      <c r="J90" s="15"/>
      <c r="K90" s="15"/>
    </row>
    <row r="91" spans="10:11" ht="12.75">
      <c r="J91" s="15"/>
      <c r="K91" s="15"/>
    </row>
    <row r="92" spans="10:11" ht="12.75">
      <c r="J92" s="15"/>
      <c r="K92" s="15"/>
    </row>
    <row r="93" spans="10:11" ht="12.75">
      <c r="J93" s="15"/>
      <c r="K93" s="15"/>
    </row>
    <row r="94" spans="10:11" ht="12.75">
      <c r="J94" s="15"/>
      <c r="K94" s="15"/>
    </row>
    <row r="95" spans="10:11" ht="12.75">
      <c r="J95" s="15"/>
      <c r="K95" s="1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7109375" style="3" customWidth="1"/>
    <col min="2" max="2" width="6.7109375" style="3" customWidth="1"/>
    <col min="3" max="3" width="8.57421875" style="3" customWidth="1"/>
    <col min="4" max="4" width="12.7109375" style="3" customWidth="1"/>
    <col min="5" max="5" width="10.7109375" style="3" customWidth="1"/>
    <col min="6" max="16384" width="6.7109375" style="3" customWidth="1"/>
  </cols>
  <sheetData>
    <row r="1" spans="1:36" ht="12.75">
      <c r="A1" s="1" t="s">
        <v>0</v>
      </c>
      <c r="B1" s="2">
        <v>7</v>
      </c>
      <c r="C1" s="21" t="s">
        <v>39</v>
      </c>
      <c r="D1" s="2"/>
      <c r="E1" s="1" t="s">
        <v>1</v>
      </c>
      <c r="F1" s="2">
        <v>6</v>
      </c>
      <c r="G1" s="3" t="s">
        <v>69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29" t="s">
        <v>64</v>
      </c>
      <c r="O1" s="29" t="s">
        <v>65</v>
      </c>
      <c r="P1" s="29" t="s">
        <v>66</v>
      </c>
      <c r="Q1" s="29" t="s">
        <v>67</v>
      </c>
      <c r="R1" s="29" t="s">
        <v>68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18" ht="12.75">
      <c r="A2" s="2" t="s">
        <v>38</v>
      </c>
      <c r="B2" s="2"/>
      <c r="C2" s="44">
        <v>20</v>
      </c>
      <c r="D2" s="2" t="s">
        <v>40</v>
      </c>
      <c r="E2" s="2" t="s">
        <v>16</v>
      </c>
      <c r="F2" s="2">
        <v>2</v>
      </c>
      <c r="G2" s="3" t="s">
        <v>70</v>
      </c>
      <c r="H2" s="4">
        <v>7</v>
      </c>
      <c r="I2" s="4">
        <v>7</v>
      </c>
      <c r="J2" s="4">
        <v>7</v>
      </c>
      <c r="K2" s="4">
        <v>7</v>
      </c>
      <c r="L2" s="4">
        <v>9</v>
      </c>
      <c r="M2" s="4">
        <v>9</v>
      </c>
      <c r="N2" s="29">
        <v>9</v>
      </c>
      <c r="O2" s="29">
        <v>13</v>
      </c>
      <c r="P2" s="29">
        <v>14</v>
      </c>
      <c r="Q2" s="29">
        <v>18</v>
      </c>
      <c r="R2" s="29">
        <v>20</v>
      </c>
    </row>
    <row r="3" spans="2:11" ht="12.7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0" t="s">
        <v>7</v>
      </c>
      <c r="H3" s="19" t="s">
        <v>11</v>
      </c>
      <c r="I3" s="19" t="s">
        <v>41</v>
      </c>
      <c r="J3" s="19" t="s">
        <v>42</v>
      </c>
      <c r="K3" s="19" t="s">
        <v>43</v>
      </c>
    </row>
    <row r="4" spans="1:11" ht="12.75">
      <c r="A4" s="3" t="s">
        <v>17</v>
      </c>
      <c r="B4" s="6">
        <v>32</v>
      </c>
      <c r="C4" s="6">
        <v>52</v>
      </c>
      <c r="D4" s="6">
        <v>44</v>
      </c>
      <c r="E4" s="6">
        <v>44</v>
      </c>
      <c r="F4" s="6">
        <v>47</v>
      </c>
      <c r="G4" s="20">
        <v>44</v>
      </c>
      <c r="H4" s="6">
        <v>44</v>
      </c>
      <c r="I4" s="23">
        <v>3</v>
      </c>
      <c r="J4" s="6">
        <v>7</v>
      </c>
      <c r="K4" s="6">
        <v>4</v>
      </c>
    </row>
    <row r="5" spans="1:11" ht="12.75">
      <c r="A5" s="3" t="s">
        <v>18</v>
      </c>
      <c r="B5" s="6">
        <v>73</v>
      </c>
      <c r="C5" s="6">
        <v>75</v>
      </c>
      <c r="D5" s="6">
        <v>65</v>
      </c>
      <c r="E5" s="6">
        <v>76</v>
      </c>
      <c r="F5" s="6">
        <v>70</v>
      </c>
      <c r="G5" s="20">
        <v>63</v>
      </c>
      <c r="H5" s="6">
        <v>62</v>
      </c>
      <c r="I5" s="23">
        <v>6.5</v>
      </c>
      <c r="J5" s="6">
        <v>2</v>
      </c>
      <c r="K5" s="6">
        <v>4.5</v>
      </c>
    </row>
    <row r="6" spans="1:11" ht="12.75">
      <c r="A6" s="3" t="s">
        <v>19</v>
      </c>
      <c r="B6" s="6">
        <v>60</v>
      </c>
      <c r="C6" s="6">
        <v>59</v>
      </c>
      <c r="D6" s="6">
        <v>57</v>
      </c>
      <c r="E6" s="6">
        <v>55</v>
      </c>
      <c r="F6" s="6">
        <v>60</v>
      </c>
      <c r="G6" s="20">
        <v>58</v>
      </c>
      <c r="H6" s="6">
        <v>62</v>
      </c>
      <c r="I6" s="23">
        <v>6.5</v>
      </c>
      <c r="J6" s="6">
        <v>1</v>
      </c>
      <c r="K6" s="6">
        <v>5.5</v>
      </c>
    </row>
    <row r="7" spans="1:11" ht="12.75">
      <c r="A7" s="3" t="s">
        <v>20</v>
      </c>
      <c r="B7" s="6">
        <v>35</v>
      </c>
      <c r="C7" s="6">
        <v>24</v>
      </c>
      <c r="D7" s="6">
        <v>44</v>
      </c>
      <c r="E7" s="6">
        <v>38</v>
      </c>
      <c r="F7" s="6">
        <v>47</v>
      </c>
      <c r="G7" s="20">
        <v>28</v>
      </c>
      <c r="H7" s="6">
        <v>44</v>
      </c>
      <c r="I7" s="23">
        <v>3</v>
      </c>
      <c r="J7" s="6">
        <v>6</v>
      </c>
      <c r="K7" s="6">
        <v>3</v>
      </c>
    </row>
    <row r="8" spans="1:11" ht="12.75">
      <c r="A8" s="3" t="s">
        <v>21</v>
      </c>
      <c r="B8" s="6">
        <v>41</v>
      </c>
      <c r="C8" s="6">
        <v>52</v>
      </c>
      <c r="D8" s="6">
        <v>46</v>
      </c>
      <c r="E8" s="6">
        <v>50</v>
      </c>
      <c r="F8" s="6">
        <v>65</v>
      </c>
      <c r="G8" s="20">
        <v>59</v>
      </c>
      <c r="H8" s="6">
        <v>44</v>
      </c>
      <c r="I8" s="23">
        <v>3</v>
      </c>
      <c r="J8" s="6">
        <v>5</v>
      </c>
      <c r="K8" s="6">
        <v>2</v>
      </c>
    </row>
    <row r="9" spans="1:11" ht="12.75">
      <c r="A9" s="3" t="s">
        <v>22</v>
      </c>
      <c r="B9" s="6">
        <v>39</v>
      </c>
      <c r="C9" s="6">
        <v>32</v>
      </c>
      <c r="D9" s="6">
        <v>25</v>
      </c>
      <c r="E9" s="6">
        <v>37</v>
      </c>
      <c r="F9" s="6">
        <v>35</v>
      </c>
      <c r="G9" s="20">
        <v>33</v>
      </c>
      <c r="H9" s="6">
        <v>44</v>
      </c>
      <c r="I9" s="23">
        <v>3</v>
      </c>
      <c r="J9" s="6">
        <v>4</v>
      </c>
      <c r="K9" s="6">
        <v>1</v>
      </c>
    </row>
    <row r="10" spans="1:11" ht="12.75">
      <c r="A10" s="3" t="s">
        <v>23</v>
      </c>
      <c r="B10" s="6">
        <v>51</v>
      </c>
      <c r="C10" s="6">
        <v>51</v>
      </c>
      <c r="D10" s="6">
        <v>39</v>
      </c>
      <c r="E10" s="6">
        <v>47</v>
      </c>
      <c r="F10" s="6">
        <v>45</v>
      </c>
      <c r="G10" s="20">
        <v>39</v>
      </c>
      <c r="H10" s="6">
        <v>44</v>
      </c>
      <c r="I10" s="23">
        <v>3</v>
      </c>
      <c r="J10" s="6">
        <v>3</v>
      </c>
      <c r="K10" s="6">
        <v>0</v>
      </c>
    </row>
    <row r="11" spans="3:4" ht="12.75">
      <c r="C11" s="44"/>
      <c r="D11" s="2" t="s">
        <v>139</v>
      </c>
    </row>
    <row r="14" spans="2:21" ht="12.75">
      <c r="B14" s="3" t="s">
        <v>11</v>
      </c>
      <c r="C14" s="3" t="s">
        <v>44</v>
      </c>
      <c r="D14" s="3" t="s">
        <v>2</v>
      </c>
      <c r="E14" s="3" t="s">
        <v>45</v>
      </c>
      <c r="F14" s="3" t="s">
        <v>46</v>
      </c>
      <c r="G14" s="3" t="s">
        <v>3</v>
      </c>
      <c r="H14" s="3" t="s">
        <v>47</v>
      </c>
      <c r="I14" s="3" t="s">
        <v>48</v>
      </c>
      <c r="J14" s="3" t="s">
        <v>4</v>
      </c>
      <c r="K14" s="3" t="s">
        <v>49</v>
      </c>
      <c r="L14" s="3" t="s">
        <v>50</v>
      </c>
      <c r="M14" s="3" t="s">
        <v>5</v>
      </c>
      <c r="N14" s="3" t="s">
        <v>51</v>
      </c>
      <c r="O14" s="3" t="s">
        <v>52</v>
      </c>
      <c r="P14" s="3" t="s">
        <v>6</v>
      </c>
      <c r="Q14" s="3" t="s">
        <v>53</v>
      </c>
      <c r="R14" s="3" t="s">
        <v>54</v>
      </c>
      <c r="S14" s="3" t="s">
        <v>7</v>
      </c>
      <c r="T14" s="3" t="s">
        <v>55</v>
      </c>
      <c r="U14" s="3" t="s">
        <v>56</v>
      </c>
    </row>
    <row r="15" spans="1:21" ht="12.75">
      <c r="A15" s="3" t="s">
        <v>17</v>
      </c>
      <c r="B15" s="15">
        <v>44</v>
      </c>
      <c r="C15" s="3">
        <v>3</v>
      </c>
      <c r="D15" s="3">
        <v>32</v>
      </c>
      <c r="E15" s="3">
        <v>1</v>
      </c>
      <c r="F15" s="3">
        <v>2</v>
      </c>
      <c r="G15" s="3">
        <v>52</v>
      </c>
      <c r="H15" s="3">
        <v>4.5</v>
      </c>
      <c r="I15" s="3">
        <v>1.5</v>
      </c>
      <c r="J15" s="3">
        <v>44</v>
      </c>
      <c r="K15" s="3">
        <v>3.5</v>
      </c>
      <c r="L15" s="3">
        <v>0.5</v>
      </c>
      <c r="M15" s="3">
        <v>44</v>
      </c>
      <c r="N15" s="3">
        <v>3</v>
      </c>
      <c r="O15" s="3">
        <v>0</v>
      </c>
      <c r="P15" s="3">
        <v>47</v>
      </c>
      <c r="Q15" s="3">
        <v>3.5</v>
      </c>
      <c r="R15" s="3">
        <v>0.5</v>
      </c>
      <c r="S15" s="3">
        <v>44</v>
      </c>
      <c r="T15" s="3">
        <v>4</v>
      </c>
      <c r="U15" s="3">
        <v>1</v>
      </c>
    </row>
    <row r="16" spans="1:21" ht="12.75">
      <c r="A16" s="3" t="s">
        <v>18</v>
      </c>
      <c r="B16" s="15">
        <v>62</v>
      </c>
      <c r="C16" s="3">
        <v>6.5</v>
      </c>
      <c r="D16" s="3">
        <v>73</v>
      </c>
      <c r="E16" s="3">
        <v>7</v>
      </c>
      <c r="F16" s="3">
        <v>0.5</v>
      </c>
      <c r="G16" s="3">
        <v>75</v>
      </c>
      <c r="H16" s="3">
        <v>7</v>
      </c>
      <c r="I16" s="3">
        <v>0.5</v>
      </c>
      <c r="J16" s="3">
        <v>65</v>
      </c>
      <c r="K16" s="3">
        <v>7</v>
      </c>
      <c r="L16" s="3">
        <v>0.5</v>
      </c>
      <c r="M16" s="3">
        <v>76</v>
      </c>
      <c r="N16" s="3">
        <v>7</v>
      </c>
      <c r="O16" s="3">
        <v>0.5</v>
      </c>
      <c r="P16" s="3">
        <v>70</v>
      </c>
      <c r="Q16" s="3">
        <v>7</v>
      </c>
      <c r="R16" s="3">
        <v>0.5</v>
      </c>
      <c r="S16" s="3">
        <v>63</v>
      </c>
      <c r="T16" s="3">
        <v>7</v>
      </c>
      <c r="U16" s="3">
        <v>0.5</v>
      </c>
    </row>
    <row r="17" spans="1:21" ht="12.75">
      <c r="A17" s="3" t="s">
        <v>19</v>
      </c>
      <c r="B17" s="15">
        <v>62</v>
      </c>
      <c r="C17" s="3">
        <v>6.5</v>
      </c>
      <c r="D17" s="3">
        <v>60</v>
      </c>
      <c r="E17" s="3">
        <v>6</v>
      </c>
      <c r="F17" s="3">
        <v>0.5</v>
      </c>
      <c r="G17" s="3">
        <v>59</v>
      </c>
      <c r="H17" s="3">
        <v>6</v>
      </c>
      <c r="I17" s="3">
        <v>0.5</v>
      </c>
      <c r="J17" s="3">
        <v>57</v>
      </c>
      <c r="K17" s="3">
        <v>6</v>
      </c>
      <c r="L17" s="3">
        <v>0.5</v>
      </c>
      <c r="M17" s="3">
        <v>55</v>
      </c>
      <c r="N17" s="3">
        <v>6</v>
      </c>
      <c r="O17" s="3">
        <v>0.5</v>
      </c>
      <c r="P17" s="3">
        <v>60</v>
      </c>
      <c r="Q17" s="3">
        <v>5</v>
      </c>
      <c r="R17" s="3">
        <v>1.5</v>
      </c>
      <c r="S17" s="3">
        <v>58</v>
      </c>
      <c r="T17" s="3">
        <v>5</v>
      </c>
      <c r="U17" s="3">
        <v>1.5</v>
      </c>
    </row>
    <row r="18" spans="1:21" ht="12.75">
      <c r="A18" s="3" t="s">
        <v>20</v>
      </c>
      <c r="B18" s="15">
        <v>44</v>
      </c>
      <c r="C18" s="3">
        <v>3</v>
      </c>
      <c r="D18" s="3">
        <v>35</v>
      </c>
      <c r="E18" s="3">
        <v>2</v>
      </c>
      <c r="F18" s="3">
        <v>1</v>
      </c>
      <c r="G18" s="3">
        <v>24</v>
      </c>
      <c r="H18" s="3">
        <v>1</v>
      </c>
      <c r="I18" s="3">
        <v>2</v>
      </c>
      <c r="J18" s="3">
        <v>44</v>
      </c>
      <c r="K18" s="3">
        <v>3.5</v>
      </c>
      <c r="L18" s="3">
        <v>0.5</v>
      </c>
      <c r="M18" s="3">
        <v>38</v>
      </c>
      <c r="N18" s="3">
        <v>2</v>
      </c>
      <c r="O18" s="3">
        <v>1</v>
      </c>
      <c r="P18" s="3">
        <v>47</v>
      </c>
      <c r="Q18" s="3">
        <v>3.5</v>
      </c>
      <c r="R18" s="3">
        <v>0.5</v>
      </c>
      <c r="S18" s="3">
        <v>28</v>
      </c>
      <c r="T18" s="3">
        <v>1</v>
      </c>
      <c r="U18" s="3">
        <v>2</v>
      </c>
    </row>
    <row r="19" spans="1:21" ht="12.75">
      <c r="A19" s="3" t="s">
        <v>21</v>
      </c>
      <c r="B19" s="15">
        <v>44</v>
      </c>
      <c r="C19" s="3">
        <v>3</v>
      </c>
      <c r="D19" s="3">
        <v>41</v>
      </c>
      <c r="E19" s="3">
        <v>4</v>
      </c>
      <c r="F19" s="3">
        <v>1</v>
      </c>
      <c r="G19" s="3">
        <v>52</v>
      </c>
      <c r="H19" s="3">
        <v>4.5</v>
      </c>
      <c r="I19" s="3">
        <v>1.5</v>
      </c>
      <c r="J19" s="3">
        <v>46</v>
      </c>
      <c r="K19" s="3">
        <v>5</v>
      </c>
      <c r="L19" s="3">
        <v>2</v>
      </c>
      <c r="M19" s="3">
        <v>50</v>
      </c>
      <c r="N19" s="3">
        <v>5</v>
      </c>
      <c r="O19" s="3">
        <v>2</v>
      </c>
      <c r="P19" s="3">
        <v>65</v>
      </c>
      <c r="Q19" s="3">
        <v>6</v>
      </c>
      <c r="R19" s="3">
        <v>3</v>
      </c>
      <c r="S19" s="3">
        <v>59</v>
      </c>
      <c r="T19" s="3">
        <v>6</v>
      </c>
      <c r="U19" s="3">
        <v>3</v>
      </c>
    </row>
    <row r="20" spans="1:21" ht="12.75">
      <c r="A20" s="3" t="s">
        <v>22</v>
      </c>
      <c r="B20" s="15">
        <v>44</v>
      </c>
      <c r="C20" s="3">
        <v>3</v>
      </c>
      <c r="D20" s="3">
        <v>39</v>
      </c>
      <c r="E20" s="3">
        <v>3</v>
      </c>
      <c r="F20" s="3">
        <v>0</v>
      </c>
      <c r="G20" s="3">
        <v>32</v>
      </c>
      <c r="H20" s="3">
        <v>2</v>
      </c>
      <c r="I20" s="3">
        <v>1</v>
      </c>
      <c r="J20" s="3">
        <v>25</v>
      </c>
      <c r="K20" s="3">
        <v>1</v>
      </c>
      <c r="L20" s="3">
        <v>2</v>
      </c>
      <c r="M20" s="3">
        <v>37</v>
      </c>
      <c r="N20" s="3">
        <v>1</v>
      </c>
      <c r="O20" s="3">
        <v>2</v>
      </c>
      <c r="P20" s="3">
        <v>35</v>
      </c>
      <c r="Q20" s="3">
        <v>1</v>
      </c>
      <c r="R20" s="3">
        <v>2</v>
      </c>
      <c r="S20" s="3">
        <v>33</v>
      </c>
      <c r="T20" s="3">
        <v>2</v>
      </c>
      <c r="U20" s="3">
        <v>1</v>
      </c>
    </row>
    <row r="21" spans="1:21" ht="12.75">
      <c r="A21" s="3" t="s">
        <v>23</v>
      </c>
      <c r="B21" s="15">
        <v>44</v>
      </c>
      <c r="C21" s="3">
        <v>3</v>
      </c>
      <c r="D21" s="3">
        <v>51</v>
      </c>
      <c r="E21" s="3">
        <v>5</v>
      </c>
      <c r="F21" s="3">
        <v>2</v>
      </c>
      <c r="G21" s="3">
        <v>51</v>
      </c>
      <c r="H21" s="3">
        <v>3</v>
      </c>
      <c r="I21" s="3">
        <v>0</v>
      </c>
      <c r="J21" s="3">
        <v>39</v>
      </c>
      <c r="K21" s="3">
        <v>2</v>
      </c>
      <c r="L21" s="3">
        <v>1</v>
      </c>
      <c r="M21" s="3">
        <v>47</v>
      </c>
      <c r="N21" s="3">
        <v>4</v>
      </c>
      <c r="O21" s="3">
        <v>1</v>
      </c>
      <c r="P21" s="3">
        <v>45</v>
      </c>
      <c r="Q21" s="3">
        <v>2</v>
      </c>
      <c r="R21" s="3">
        <v>1</v>
      </c>
      <c r="S21" s="3">
        <v>39</v>
      </c>
      <c r="T21" s="3">
        <v>3</v>
      </c>
      <c r="U21" s="3">
        <v>0</v>
      </c>
    </row>
    <row r="22" spans="6:21" ht="12.75">
      <c r="F22" s="3">
        <v>7</v>
      </c>
      <c r="I22" s="3">
        <v>7</v>
      </c>
      <c r="L22" s="3">
        <v>7</v>
      </c>
      <c r="O22" s="3">
        <v>7</v>
      </c>
      <c r="R22" s="3">
        <v>9</v>
      </c>
      <c r="U22" s="3">
        <v>9</v>
      </c>
    </row>
    <row r="24" spans="1:14" ht="12.75">
      <c r="A24" s="24" t="s">
        <v>57</v>
      </c>
      <c r="C24" s="25" t="s">
        <v>58</v>
      </c>
      <c r="D24" s="25"/>
      <c r="E24" s="1" t="s">
        <v>60</v>
      </c>
      <c r="F24" s="2">
        <v>20</v>
      </c>
      <c r="I24" s="3" t="s">
        <v>132</v>
      </c>
      <c r="N24" s="3" t="s">
        <v>74</v>
      </c>
    </row>
    <row r="25" spans="1:18" ht="12.75">
      <c r="A25" s="6" t="s">
        <v>61</v>
      </c>
      <c r="B25" s="6" t="s">
        <v>62</v>
      </c>
      <c r="C25" s="27" t="s">
        <v>59</v>
      </c>
      <c r="D25" s="27"/>
      <c r="E25" s="3" t="s">
        <v>61</v>
      </c>
      <c r="F25" s="3" t="s">
        <v>63</v>
      </c>
      <c r="I25" s="3" t="s">
        <v>63</v>
      </c>
      <c r="J25" s="3" t="s">
        <v>72</v>
      </c>
      <c r="K25" s="3" t="s">
        <v>73</v>
      </c>
      <c r="N25" s="3" t="s">
        <v>75</v>
      </c>
      <c r="P25" s="3" t="s">
        <v>63</v>
      </c>
      <c r="R25" s="2" t="s">
        <v>76</v>
      </c>
    </row>
    <row r="26" spans="1:20" ht="12.75">
      <c r="A26" s="4" t="s">
        <v>2</v>
      </c>
      <c r="B26" s="4">
        <v>7</v>
      </c>
      <c r="C26" s="28">
        <v>0.16496031585000115</v>
      </c>
      <c r="D26" s="28">
        <v>4.601902509600182</v>
      </c>
      <c r="E26" s="3" t="s">
        <v>2</v>
      </c>
      <c r="F26" s="3">
        <v>35</v>
      </c>
      <c r="H26" s="3">
        <v>0</v>
      </c>
      <c r="I26" s="3">
        <v>0</v>
      </c>
      <c r="J26" s="15">
        <v>4.95E-09</v>
      </c>
      <c r="K26" s="15">
        <v>4.95E-09</v>
      </c>
      <c r="N26" s="1" t="s">
        <v>133</v>
      </c>
      <c r="O26" s="3">
        <v>35</v>
      </c>
      <c r="P26" s="3">
        <v>35</v>
      </c>
      <c r="R26" s="26" t="s">
        <v>64</v>
      </c>
      <c r="S26" s="31">
        <v>40</v>
      </c>
      <c r="T26" s="3">
        <v>0</v>
      </c>
    </row>
    <row r="27" spans="1:20" ht="12.75">
      <c r="A27" s="4" t="s">
        <v>3</v>
      </c>
      <c r="B27" s="4">
        <v>7</v>
      </c>
      <c r="C27" s="28">
        <v>0.16496031585000115</v>
      </c>
      <c r="D27" s="28">
        <v>4.601902509600182</v>
      </c>
      <c r="E27" s="3" t="s">
        <v>3</v>
      </c>
      <c r="F27" s="3">
        <v>35</v>
      </c>
      <c r="H27" s="3">
        <v>2</v>
      </c>
      <c r="I27" s="3">
        <v>10</v>
      </c>
      <c r="J27" s="15">
        <v>3.234E-07</v>
      </c>
      <c r="K27" s="15">
        <v>3.2835E-07</v>
      </c>
      <c r="O27" s="3">
        <v>35</v>
      </c>
      <c r="P27" s="3">
        <v>0</v>
      </c>
      <c r="R27" s="1" t="s">
        <v>134</v>
      </c>
      <c r="S27" s="31">
        <v>40</v>
      </c>
      <c r="T27" s="3">
        <v>25</v>
      </c>
    </row>
    <row r="28" spans="1:20" ht="12.75">
      <c r="A28" s="4" t="s">
        <v>4</v>
      </c>
      <c r="B28" s="4">
        <v>7</v>
      </c>
      <c r="C28" s="28">
        <v>0.16496031585000115</v>
      </c>
      <c r="D28" s="28">
        <v>4.601902509600182</v>
      </c>
      <c r="E28" s="3" t="s">
        <v>4</v>
      </c>
      <c r="F28" s="3">
        <v>35</v>
      </c>
      <c r="H28" s="3">
        <v>4</v>
      </c>
      <c r="I28" s="3">
        <v>20</v>
      </c>
      <c r="J28" s="15">
        <v>8.004149999999991E-05</v>
      </c>
      <c r="K28" s="15">
        <v>8.036984999999991E-05</v>
      </c>
      <c r="N28" s="1" t="s">
        <v>126</v>
      </c>
      <c r="O28" s="3">
        <v>45</v>
      </c>
      <c r="P28" s="3">
        <v>45</v>
      </c>
      <c r="S28" s="31">
        <v>45</v>
      </c>
      <c r="T28" s="3">
        <v>25</v>
      </c>
    </row>
    <row r="29" spans="1:20" ht="12.75">
      <c r="A29" s="4" t="s">
        <v>5</v>
      </c>
      <c r="B29" s="4">
        <v>7</v>
      </c>
      <c r="C29" s="28">
        <v>0.16496031585000115</v>
      </c>
      <c r="D29" s="28">
        <v>4.601902509600182</v>
      </c>
      <c r="E29" s="3" t="s">
        <v>5</v>
      </c>
      <c r="F29" s="3">
        <v>35</v>
      </c>
      <c r="H29" s="3">
        <v>6</v>
      </c>
      <c r="I29" s="3">
        <v>30</v>
      </c>
      <c r="J29" s="15">
        <v>0.16487994600000114</v>
      </c>
      <c r="K29" s="15">
        <v>0.16496031585000115</v>
      </c>
      <c r="O29" s="3">
        <v>45</v>
      </c>
      <c r="P29" s="3">
        <v>0</v>
      </c>
      <c r="S29" s="31">
        <v>45</v>
      </c>
      <c r="T29" s="3">
        <v>0</v>
      </c>
    </row>
    <row r="30" spans="1:20" ht="12.75">
      <c r="A30" s="4" t="s">
        <v>6</v>
      </c>
      <c r="B30" s="4">
        <v>9</v>
      </c>
      <c r="C30" s="28">
        <v>4.928370686250173</v>
      </c>
      <c r="D30" s="28">
        <v>9.529951000350476</v>
      </c>
      <c r="E30" s="3" t="s">
        <v>6</v>
      </c>
      <c r="F30" s="3">
        <v>45</v>
      </c>
      <c r="H30" s="3">
        <v>8</v>
      </c>
      <c r="I30" s="3">
        <v>40</v>
      </c>
      <c r="J30" s="15">
        <v>4.763410370400172</v>
      </c>
      <c r="K30" s="15">
        <v>4.928370686250173</v>
      </c>
      <c r="R30" s="26" t="s">
        <v>65</v>
      </c>
      <c r="S30" s="31">
        <v>60</v>
      </c>
      <c r="T30" s="3">
        <v>0</v>
      </c>
    </row>
    <row r="31" spans="1:20" ht="12.75">
      <c r="A31" s="4" t="s">
        <v>7</v>
      </c>
      <c r="B31" s="4">
        <v>9</v>
      </c>
      <c r="C31" s="28">
        <v>4.928370686250173</v>
      </c>
      <c r="D31" s="28">
        <v>9.529951000350476</v>
      </c>
      <c r="E31" s="3" t="s">
        <v>7</v>
      </c>
      <c r="F31" s="3">
        <v>45</v>
      </c>
      <c r="H31" s="3">
        <v>10</v>
      </c>
      <c r="I31" s="3">
        <v>50</v>
      </c>
      <c r="J31" s="15">
        <v>9.360760046550723</v>
      </c>
      <c r="K31" s="15">
        <v>14.289130732800896</v>
      </c>
      <c r="R31" s="1" t="s">
        <v>135</v>
      </c>
      <c r="S31" s="31">
        <v>60</v>
      </c>
      <c r="T31" s="3">
        <v>25</v>
      </c>
    </row>
    <row r="32" spans="1:20" ht="12.75">
      <c r="A32" s="29" t="s">
        <v>64</v>
      </c>
      <c r="B32" s="29">
        <v>9</v>
      </c>
      <c r="C32" s="30">
        <v>4.928370686250173</v>
      </c>
      <c r="D32" s="30">
        <v>9.529951000350476</v>
      </c>
      <c r="H32" s="3">
        <v>12</v>
      </c>
      <c r="I32" s="3">
        <v>60</v>
      </c>
      <c r="J32" s="15">
        <v>9.40925548035099</v>
      </c>
      <c r="K32" s="15">
        <v>23.698386213151885</v>
      </c>
      <c r="S32" s="31">
        <v>65</v>
      </c>
      <c r="T32" s="3">
        <v>25</v>
      </c>
    </row>
    <row r="33" spans="1:20" ht="12.75">
      <c r="A33" s="29" t="s">
        <v>65</v>
      </c>
      <c r="B33" s="29">
        <v>13</v>
      </c>
      <c r="C33" s="30">
        <v>23.69838621315189</v>
      </c>
      <c r="D33" s="30">
        <v>38.88513456877513</v>
      </c>
      <c r="H33" s="3">
        <v>14</v>
      </c>
      <c r="I33" s="3">
        <v>70</v>
      </c>
      <c r="J33" s="15">
        <v>32.837579489547764</v>
      </c>
      <c r="K33" s="15">
        <v>56.53596570269965</v>
      </c>
      <c r="S33" s="31">
        <v>65</v>
      </c>
      <c r="T33" s="3">
        <v>0</v>
      </c>
    </row>
    <row r="34" spans="1:20" ht="12.75">
      <c r="A34" s="29" t="s">
        <v>66</v>
      </c>
      <c r="B34" s="29">
        <v>14</v>
      </c>
      <c r="C34" s="30">
        <v>38.88513456877513</v>
      </c>
      <c r="D34" s="30">
        <v>56.53596570269964</v>
      </c>
      <c r="H34" s="3">
        <v>16</v>
      </c>
      <c r="I34" s="3">
        <v>80</v>
      </c>
      <c r="J34" s="15">
        <v>14.428315563748775</v>
      </c>
      <c r="K34" s="15">
        <v>70.96428126644842</v>
      </c>
      <c r="R34" s="26" t="s">
        <v>66</v>
      </c>
      <c r="S34" s="31">
        <v>65</v>
      </c>
      <c r="T34" s="3">
        <v>0</v>
      </c>
    </row>
    <row r="35" spans="1:20" ht="12.75">
      <c r="A35" s="29" t="s">
        <v>67</v>
      </c>
      <c r="B35" s="29">
        <v>18</v>
      </c>
      <c r="C35" s="30">
        <v>71.90626126117353</v>
      </c>
      <c r="D35" s="30">
        <v>85.41666382589699</v>
      </c>
      <c r="H35" s="3">
        <v>18</v>
      </c>
      <c r="I35" s="3">
        <v>90</v>
      </c>
      <c r="J35" s="15">
        <v>14.452382559448587</v>
      </c>
      <c r="K35" s="15">
        <v>85.41666382589702</v>
      </c>
      <c r="R35" s="1" t="s">
        <v>136</v>
      </c>
      <c r="S35" s="31">
        <v>65</v>
      </c>
      <c r="T35" s="3">
        <v>25</v>
      </c>
    </row>
    <row r="36" spans="1:20" ht="12.75">
      <c r="A36" s="29" t="s">
        <v>68</v>
      </c>
      <c r="B36" s="29">
        <v>20</v>
      </c>
      <c r="C36" s="30">
        <v>86.04435254332198</v>
      </c>
      <c r="D36" s="30">
        <v>99.99999999989544</v>
      </c>
      <c r="H36" s="3">
        <v>20</v>
      </c>
      <c r="I36" s="3">
        <v>100</v>
      </c>
      <c r="J36" s="15">
        <v>14.583336173998454</v>
      </c>
      <c r="K36" s="15">
        <v>99.99999999989546</v>
      </c>
      <c r="S36" s="31">
        <v>70</v>
      </c>
      <c r="T36" s="3">
        <v>25</v>
      </c>
    </row>
    <row r="37" spans="19:20" ht="12.75">
      <c r="S37" s="31">
        <v>70</v>
      </c>
      <c r="T37" s="3">
        <v>0</v>
      </c>
    </row>
    <row r="38" spans="18:20" ht="12.75">
      <c r="R38" s="26" t="s">
        <v>67</v>
      </c>
      <c r="S38" s="31">
        <v>85</v>
      </c>
      <c r="T38" s="3">
        <v>0</v>
      </c>
    </row>
    <row r="39" spans="18:20" ht="12.75">
      <c r="R39" s="1" t="s">
        <v>137</v>
      </c>
      <c r="S39" s="31">
        <v>85</v>
      </c>
      <c r="T39" s="3">
        <v>25</v>
      </c>
    </row>
    <row r="40" spans="19:20" ht="12.75">
      <c r="S40" s="31">
        <v>90</v>
      </c>
      <c r="T40" s="3">
        <v>25</v>
      </c>
    </row>
    <row r="41" spans="19:20" ht="12.75">
      <c r="S41" s="31">
        <v>90</v>
      </c>
      <c r="T41" s="3">
        <v>0</v>
      </c>
    </row>
    <row r="42" spans="18:20" ht="12.75">
      <c r="R42" s="26" t="s">
        <v>68</v>
      </c>
      <c r="S42" s="31">
        <v>95</v>
      </c>
      <c r="T42" s="3">
        <v>0</v>
      </c>
    </row>
    <row r="43" spans="18:20" ht="12.75">
      <c r="R43" s="1" t="s">
        <v>138</v>
      </c>
      <c r="S43" s="31">
        <v>95</v>
      </c>
      <c r="T43" s="3">
        <v>25</v>
      </c>
    </row>
    <row r="44" spans="19:20" ht="12.75">
      <c r="S44" s="31">
        <v>100</v>
      </c>
      <c r="T44" s="3">
        <v>25</v>
      </c>
    </row>
    <row r="45" spans="19:20" ht="12.75">
      <c r="S45" s="31">
        <v>100</v>
      </c>
      <c r="T45" s="3">
        <v>0</v>
      </c>
    </row>
  </sheetData>
  <sheetProtection/>
  <mergeCells count="2">
    <mergeCell ref="C24:D24"/>
    <mergeCell ref="C25:D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96"/>
  <sheetViews>
    <sheetView zoomScalePageLayoutView="0" workbookViewId="0" topLeftCell="A1">
      <selection activeCell="E19" sqref="E19:F19"/>
    </sheetView>
  </sheetViews>
  <sheetFormatPr defaultColWidth="6.7109375" defaultRowHeight="12.75"/>
  <cols>
    <col min="1" max="1" width="15.421875" style="3" customWidth="1"/>
    <col min="2" max="8" width="7.140625" style="3" customWidth="1"/>
    <col min="9" max="16384" width="6.7109375" style="3" customWidth="1"/>
  </cols>
  <sheetData>
    <row r="1" spans="1:146" ht="12.75">
      <c r="A1" s="1" t="s">
        <v>0</v>
      </c>
      <c r="B1" s="2">
        <v>8</v>
      </c>
      <c r="C1" s="2"/>
      <c r="D1" s="2"/>
      <c r="E1" s="1" t="s">
        <v>1</v>
      </c>
      <c r="F1" s="2">
        <v>6</v>
      </c>
      <c r="G1" s="10"/>
      <c r="H1" s="1"/>
      <c r="I1" s="1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2" ht="12.75">
      <c r="A2" s="17" t="s">
        <v>25</v>
      </c>
      <c r="B2" s="2"/>
      <c r="C2" s="2"/>
      <c r="D2" s="2"/>
      <c r="E2" s="1" t="s">
        <v>16</v>
      </c>
      <c r="F2" s="2">
        <v>2</v>
      </c>
      <c r="G2" s="10"/>
      <c r="H2" s="1"/>
      <c r="I2" s="1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14" ht="12.7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11</v>
      </c>
      <c r="L3" s="13"/>
      <c r="M3" s="13"/>
      <c r="N3" s="3" t="s">
        <v>37</v>
      </c>
    </row>
    <row r="4" spans="1:14" ht="12.75">
      <c r="A4" s="18" t="s">
        <v>17</v>
      </c>
      <c r="B4" s="7">
        <v>64</v>
      </c>
      <c r="C4" s="6">
        <v>63</v>
      </c>
      <c r="D4" s="6">
        <v>47</v>
      </c>
      <c r="E4" s="7">
        <v>60</v>
      </c>
      <c r="F4" s="6">
        <v>55</v>
      </c>
      <c r="G4" s="6">
        <v>52</v>
      </c>
      <c r="H4" s="4">
        <v>59</v>
      </c>
      <c r="I4" s="3">
        <v>5.5</v>
      </c>
      <c r="L4" s="13"/>
      <c r="M4" s="14"/>
      <c r="N4" s="3">
        <v>1</v>
      </c>
    </row>
    <row r="5" spans="1:14" ht="12.75">
      <c r="A5" s="18" t="s">
        <v>18</v>
      </c>
      <c r="B5" s="6">
        <v>58</v>
      </c>
      <c r="C5" s="6">
        <v>62</v>
      </c>
      <c r="D5" s="6">
        <v>58</v>
      </c>
      <c r="E5" s="6">
        <v>66</v>
      </c>
      <c r="F5" s="7">
        <v>60</v>
      </c>
      <c r="G5" s="7">
        <v>60</v>
      </c>
      <c r="H5" s="4">
        <v>59</v>
      </c>
      <c r="I5" s="3">
        <v>5.5</v>
      </c>
      <c r="L5" s="13"/>
      <c r="M5" s="14"/>
      <c r="N5" s="3">
        <v>2</v>
      </c>
    </row>
    <row r="6" spans="1:14" ht="12.75">
      <c r="A6" s="18" t="s">
        <v>19</v>
      </c>
      <c r="B6" s="6">
        <v>55</v>
      </c>
      <c r="C6" s="6">
        <v>65</v>
      </c>
      <c r="D6" s="6">
        <v>53</v>
      </c>
      <c r="E6" s="7">
        <v>60</v>
      </c>
      <c r="F6" s="7">
        <v>60</v>
      </c>
      <c r="G6" s="6">
        <v>53</v>
      </c>
      <c r="H6" s="9">
        <v>63</v>
      </c>
      <c r="I6" s="3">
        <v>7.5</v>
      </c>
      <c r="L6" s="13"/>
      <c r="M6" s="14"/>
      <c r="N6" s="3">
        <v>3</v>
      </c>
    </row>
    <row r="7" spans="1:14" ht="12.75">
      <c r="A7" s="18" t="s">
        <v>20</v>
      </c>
      <c r="B7" s="7">
        <v>64</v>
      </c>
      <c r="C7" s="6">
        <v>61</v>
      </c>
      <c r="D7" s="6">
        <v>56</v>
      </c>
      <c r="E7" s="6">
        <v>61</v>
      </c>
      <c r="F7" s="6">
        <v>61</v>
      </c>
      <c r="G7" s="8">
        <v>58</v>
      </c>
      <c r="H7" s="6">
        <v>56</v>
      </c>
      <c r="I7" s="3">
        <v>4</v>
      </c>
      <c r="L7" s="13"/>
      <c r="M7" s="14"/>
      <c r="N7" s="3">
        <v>4</v>
      </c>
    </row>
    <row r="8" spans="1:14" ht="12.75">
      <c r="A8" s="18" t="s">
        <v>21</v>
      </c>
      <c r="B8" s="6">
        <v>11</v>
      </c>
      <c r="C8" s="6">
        <v>8</v>
      </c>
      <c r="D8" s="6">
        <v>17</v>
      </c>
      <c r="E8" s="6">
        <v>9</v>
      </c>
      <c r="F8" s="6">
        <v>7</v>
      </c>
      <c r="G8" s="6">
        <v>9</v>
      </c>
      <c r="H8" s="6">
        <v>16</v>
      </c>
      <c r="I8" s="3">
        <v>1</v>
      </c>
      <c r="L8" s="13"/>
      <c r="M8" s="14"/>
      <c r="N8" s="3">
        <v>5.5</v>
      </c>
    </row>
    <row r="9" spans="1:14" ht="12.75">
      <c r="A9" s="18" t="s">
        <v>22</v>
      </c>
      <c r="B9" s="6">
        <v>57</v>
      </c>
      <c r="C9" s="6">
        <v>48</v>
      </c>
      <c r="D9" s="7">
        <v>63</v>
      </c>
      <c r="E9" s="6">
        <v>48</v>
      </c>
      <c r="F9" s="6">
        <v>53</v>
      </c>
      <c r="G9" s="6">
        <v>55</v>
      </c>
      <c r="H9" s="6">
        <v>55</v>
      </c>
      <c r="I9" s="3">
        <v>3</v>
      </c>
      <c r="L9" s="13"/>
      <c r="M9" s="14"/>
      <c r="N9" s="3">
        <v>5.5</v>
      </c>
    </row>
    <row r="10" spans="1:14" ht="12.75">
      <c r="A10" s="18" t="s">
        <v>23</v>
      </c>
      <c r="B10" s="6">
        <v>47</v>
      </c>
      <c r="C10" s="6">
        <v>46</v>
      </c>
      <c r="D10" s="6">
        <v>52</v>
      </c>
      <c r="E10" s="6">
        <v>53</v>
      </c>
      <c r="F10" s="6">
        <v>50</v>
      </c>
      <c r="G10" s="6">
        <v>46</v>
      </c>
      <c r="H10" s="6">
        <v>49</v>
      </c>
      <c r="I10" s="3">
        <v>2</v>
      </c>
      <c r="L10" s="13"/>
      <c r="M10" s="14"/>
      <c r="N10" s="3">
        <v>7.5</v>
      </c>
    </row>
    <row r="11" spans="1:14" ht="12.75">
      <c r="A11" s="18" t="s">
        <v>24</v>
      </c>
      <c r="B11" s="6">
        <v>62</v>
      </c>
      <c r="C11" s="6">
        <v>60</v>
      </c>
      <c r="D11" s="7">
        <v>63</v>
      </c>
      <c r="E11" s="7">
        <v>60</v>
      </c>
      <c r="F11" s="7">
        <v>60</v>
      </c>
      <c r="G11" s="7">
        <v>60</v>
      </c>
      <c r="H11" s="9">
        <v>63</v>
      </c>
      <c r="I11" s="3">
        <v>7.5</v>
      </c>
      <c r="L11" s="13"/>
      <c r="M11" s="14"/>
      <c r="N11" s="3">
        <v>7.5</v>
      </c>
    </row>
    <row r="14" ht="12.75">
      <c r="B14" s="15"/>
    </row>
    <row r="17" spans="10:11" ht="12.75">
      <c r="J17" s="15"/>
      <c r="K17" s="15"/>
    </row>
    <row r="18" spans="10:11" ht="12.75">
      <c r="J18" s="15"/>
      <c r="K18" s="15"/>
    </row>
    <row r="19" spans="10:11" ht="12.75">
      <c r="J19" s="15"/>
      <c r="K19" s="15"/>
    </row>
    <row r="20" spans="10:11" ht="12.75">
      <c r="J20" s="15"/>
      <c r="K20" s="15"/>
    </row>
    <row r="21" spans="10:11" ht="12.75">
      <c r="J21" s="15"/>
      <c r="K21" s="15"/>
    </row>
    <row r="22" spans="10:11" ht="12.75">
      <c r="J22" s="15"/>
      <c r="K22" s="15"/>
    </row>
    <row r="23" spans="10:11" ht="12.75">
      <c r="J23" s="15"/>
      <c r="K23" s="15"/>
    </row>
    <row r="24" spans="10:11" ht="12.75">
      <c r="J24" s="15"/>
      <c r="K24" s="15"/>
    </row>
    <row r="25" spans="10:11" ht="12.75">
      <c r="J25" s="15"/>
      <c r="K25" s="15"/>
    </row>
    <row r="26" spans="10:11" ht="12.75">
      <c r="J26" s="15"/>
      <c r="K26" s="15"/>
    </row>
    <row r="27" spans="10:11" ht="12.75">
      <c r="J27" s="15"/>
      <c r="K27" s="15"/>
    </row>
    <row r="28" spans="10:11" ht="12.75">
      <c r="J28" s="15"/>
      <c r="K28" s="15"/>
    </row>
    <row r="29" spans="10:11" ht="12.75">
      <c r="J29" s="15"/>
      <c r="K29" s="15"/>
    </row>
    <row r="30" spans="10:11" ht="12.75">
      <c r="J30" s="15"/>
      <c r="K30" s="15"/>
    </row>
    <row r="31" spans="10:11" ht="12.75">
      <c r="J31" s="15"/>
      <c r="K31" s="15"/>
    </row>
    <row r="32" spans="10:11" ht="12.75">
      <c r="J32" s="15"/>
      <c r="K32" s="15"/>
    </row>
    <row r="33" spans="10:11" ht="12.75">
      <c r="J33" s="15"/>
      <c r="K33" s="15"/>
    </row>
    <row r="34" spans="10:11" ht="12.75">
      <c r="J34" s="15"/>
      <c r="K34" s="15"/>
    </row>
    <row r="35" spans="10:11" ht="12.75">
      <c r="J35" s="15"/>
      <c r="K35" s="15"/>
    </row>
    <row r="36" spans="10:11" ht="12.75">
      <c r="J36" s="15"/>
      <c r="K36" s="15"/>
    </row>
    <row r="37" spans="10:11" ht="12.75">
      <c r="J37" s="15"/>
      <c r="K37" s="15"/>
    </row>
    <row r="38" spans="10:11" ht="12.75">
      <c r="J38" s="15"/>
      <c r="K38" s="15"/>
    </row>
    <row r="39" spans="10:11" ht="12.75">
      <c r="J39" s="15"/>
      <c r="K39" s="15"/>
    </row>
    <row r="40" spans="10:11" ht="12.75">
      <c r="J40" s="15"/>
      <c r="K40" s="15"/>
    </row>
    <row r="41" spans="10:11" ht="12.75">
      <c r="J41" s="15"/>
      <c r="K41" s="15"/>
    </row>
    <row r="42" spans="10:11" ht="12.75">
      <c r="J42" s="15"/>
      <c r="K42" s="15"/>
    </row>
    <row r="43" spans="10:11" ht="12.75">
      <c r="J43" s="15"/>
      <c r="K43" s="15"/>
    </row>
    <row r="44" spans="10:11" ht="12.75">
      <c r="J44" s="15"/>
      <c r="K44" s="15"/>
    </row>
    <row r="45" spans="10:11" ht="12.75">
      <c r="J45" s="15"/>
      <c r="K45" s="15"/>
    </row>
    <row r="46" spans="10:11" ht="12.75">
      <c r="J46" s="15"/>
      <c r="K46" s="15"/>
    </row>
    <row r="47" spans="10:11" ht="12.75">
      <c r="J47" s="15"/>
      <c r="K47" s="15"/>
    </row>
    <row r="48" spans="10:11" ht="12.75">
      <c r="J48" s="15"/>
      <c r="K48" s="15"/>
    </row>
    <row r="49" spans="10:11" ht="12.75">
      <c r="J49" s="15"/>
      <c r="K49" s="15"/>
    </row>
    <row r="50" spans="10:11" ht="12.75">
      <c r="J50" s="15"/>
      <c r="K50" s="15"/>
    </row>
    <row r="51" spans="10:11" ht="12.75">
      <c r="J51" s="15"/>
      <c r="K51" s="15"/>
    </row>
    <row r="52" spans="10:11" ht="12.75">
      <c r="J52" s="15"/>
      <c r="K52" s="15"/>
    </row>
    <row r="53" spans="10:11" ht="12.75">
      <c r="J53" s="15"/>
      <c r="K53" s="15"/>
    </row>
    <row r="54" spans="10:11" ht="12.75">
      <c r="J54" s="15"/>
      <c r="K54" s="15"/>
    </row>
    <row r="55" spans="10:11" ht="12.75">
      <c r="J55" s="15"/>
      <c r="K55" s="15"/>
    </row>
    <row r="56" spans="10:11" ht="12.75">
      <c r="J56" s="15"/>
      <c r="K56" s="15"/>
    </row>
    <row r="57" spans="10:11" ht="12.75">
      <c r="J57" s="15"/>
      <c r="K57" s="15"/>
    </row>
    <row r="58" spans="10:11" ht="12.75">
      <c r="J58" s="15"/>
      <c r="K58" s="15"/>
    </row>
    <row r="59" spans="10:11" ht="12.75">
      <c r="J59" s="15"/>
      <c r="K59" s="15"/>
    </row>
    <row r="60" spans="10:11" ht="12.75">
      <c r="J60" s="15"/>
      <c r="K60" s="15"/>
    </row>
    <row r="61" spans="10:11" ht="12.75">
      <c r="J61" s="15"/>
      <c r="K61" s="15"/>
    </row>
    <row r="62" spans="10:11" ht="12.75">
      <c r="J62" s="15"/>
      <c r="K62" s="15"/>
    </row>
    <row r="63" spans="10:11" ht="12.75">
      <c r="J63" s="15"/>
      <c r="K63" s="15"/>
    </row>
    <row r="64" spans="10:11" ht="12.75">
      <c r="J64" s="15"/>
      <c r="K64" s="15"/>
    </row>
    <row r="65" spans="10:11" ht="12.75">
      <c r="J65" s="15"/>
      <c r="K65" s="15"/>
    </row>
    <row r="66" spans="10:11" ht="12.75">
      <c r="J66" s="15"/>
      <c r="K66" s="15"/>
    </row>
    <row r="67" spans="10:11" ht="12.75">
      <c r="J67" s="15"/>
      <c r="K67" s="15"/>
    </row>
    <row r="68" spans="10:11" ht="12.75">
      <c r="J68" s="15"/>
      <c r="K68" s="15"/>
    </row>
    <row r="69" spans="10:11" ht="12.75">
      <c r="J69" s="15"/>
      <c r="K69" s="15"/>
    </row>
    <row r="70" spans="10:11" ht="12.75">
      <c r="J70" s="15"/>
      <c r="K70" s="15"/>
    </row>
    <row r="71" spans="10:11" ht="12.75">
      <c r="J71" s="15"/>
      <c r="K71" s="15"/>
    </row>
    <row r="72" spans="10:11" ht="12.75">
      <c r="J72" s="15"/>
      <c r="K72" s="15"/>
    </row>
    <row r="73" spans="10:11" ht="12.75">
      <c r="J73" s="15"/>
      <c r="K73" s="15"/>
    </row>
    <row r="74" spans="10:11" ht="12.75">
      <c r="J74" s="15"/>
      <c r="K74" s="15"/>
    </row>
    <row r="75" spans="10:11" ht="12.75">
      <c r="J75" s="15"/>
      <c r="K75" s="15"/>
    </row>
    <row r="76" spans="10:11" ht="12.75">
      <c r="J76" s="15"/>
      <c r="K76" s="15"/>
    </row>
    <row r="77" spans="10:11" ht="12.75">
      <c r="J77" s="15"/>
      <c r="K77" s="15"/>
    </row>
    <row r="78" spans="10:11" ht="12.75">
      <c r="J78" s="15"/>
      <c r="K78" s="15"/>
    </row>
    <row r="79" spans="10:11" ht="12.75">
      <c r="J79" s="15"/>
      <c r="K79" s="15"/>
    </row>
    <row r="80" spans="10:11" ht="12.75">
      <c r="J80" s="15"/>
      <c r="K80" s="15"/>
    </row>
    <row r="81" spans="10:11" ht="12.75">
      <c r="J81" s="15"/>
      <c r="K81" s="15"/>
    </row>
    <row r="82" spans="10:11" ht="12.75">
      <c r="J82" s="15"/>
      <c r="K82" s="15"/>
    </row>
    <row r="83" spans="10:11" ht="12.75">
      <c r="J83" s="15"/>
      <c r="K83" s="15"/>
    </row>
    <row r="84" spans="10:11" ht="12.75">
      <c r="J84" s="15"/>
      <c r="K84" s="15"/>
    </row>
    <row r="85" spans="10:11" ht="12.75">
      <c r="J85" s="15"/>
      <c r="K85" s="15"/>
    </row>
    <row r="86" spans="10:11" ht="12.75">
      <c r="J86" s="15"/>
      <c r="K86" s="15"/>
    </row>
    <row r="87" spans="10:11" ht="12.75">
      <c r="J87" s="15"/>
      <c r="K87" s="15"/>
    </row>
    <row r="88" spans="10:11" ht="12.75">
      <c r="J88" s="15"/>
      <c r="K88" s="15"/>
    </row>
    <row r="89" spans="10:11" ht="12.75">
      <c r="J89" s="15"/>
      <c r="K89" s="15"/>
    </row>
    <row r="90" spans="10:11" ht="12.75">
      <c r="J90" s="15"/>
      <c r="K90" s="15"/>
    </row>
    <row r="91" spans="10:11" ht="12.75">
      <c r="J91" s="15"/>
      <c r="K91" s="15"/>
    </row>
    <row r="92" spans="10:11" ht="12.75">
      <c r="J92" s="15"/>
      <c r="K92" s="15"/>
    </row>
    <row r="93" spans="10:11" ht="12.75">
      <c r="J93" s="15"/>
      <c r="K93" s="15"/>
    </row>
    <row r="94" spans="10:11" ht="12.75">
      <c r="J94" s="15"/>
      <c r="K94" s="15"/>
    </row>
    <row r="95" spans="10:11" ht="12.75">
      <c r="J95" s="15"/>
      <c r="K95" s="15"/>
    </row>
    <row r="96" spans="10:11" ht="12.75">
      <c r="J96" s="15"/>
      <c r="K96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103"/>
  <sheetViews>
    <sheetView zoomScalePageLayoutView="0" workbookViewId="0" topLeftCell="A1">
      <selection activeCell="N28" sqref="N28"/>
    </sheetView>
  </sheetViews>
  <sheetFormatPr defaultColWidth="6.7109375" defaultRowHeight="12.75"/>
  <cols>
    <col min="1" max="1" width="15.421875" style="3" customWidth="1"/>
    <col min="2" max="8" width="7.140625" style="3" customWidth="1"/>
    <col min="9" max="13" width="6.7109375" style="3" customWidth="1"/>
    <col min="14" max="14" width="10.7109375" style="3" customWidth="1"/>
    <col min="15" max="16384" width="6.7109375" style="3" customWidth="1"/>
  </cols>
  <sheetData>
    <row r="1" spans="1:146" ht="12.75">
      <c r="A1" s="1" t="s">
        <v>0</v>
      </c>
      <c r="B1" s="2">
        <v>15</v>
      </c>
      <c r="C1" s="2"/>
      <c r="D1" s="2"/>
      <c r="E1" s="1" t="s">
        <v>1</v>
      </c>
      <c r="F1" s="2">
        <v>6</v>
      </c>
      <c r="G1" s="10"/>
      <c r="H1" s="1"/>
      <c r="I1" s="1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2" ht="12.75">
      <c r="A2" s="17" t="s">
        <v>27</v>
      </c>
      <c r="B2" s="2"/>
      <c r="C2" s="2"/>
      <c r="D2" s="2"/>
      <c r="E2" s="1" t="s">
        <v>16</v>
      </c>
      <c r="F2" s="2">
        <v>2</v>
      </c>
      <c r="G2" s="10"/>
      <c r="H2" s="1"/>
      <c r="I2" s="1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14" ht="12.7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11</v>
      </c>
      <c r="L3" s="13"/>
      <c r="M3" s="13"/>
      <c r="N3" s="3" t="s">
        <v>37</v>
      </c>
    </row>
    <row r="4" spans="1:14" ht="12.75">
      <c r="A4" s="18" t="s">
        <v>17</v>
      </c>
      <c r="B4" s="6">
        <v>32</v>
      </c>
      <c r="C4" s="8">
        <v>52</v>
      </c>
      <c r="D4" s="8">
        <v>44</v>
      </c>
      <c r="E4" s="6">
        <v>44</v>
      </c>
      <c r="F4" s="8">
        <v>47</v>
      </c>
      <c r="G4" s="6">
        <v>44</v>
      </c>
      <c r="H4" s="7">
        <v>43</v>
      </c>
      <c r="I4" s="3">
        <v>2.5</v>
      </c>
      <c r="L4" s="13"/>
      <c r="M4" s="14"/>
      <c r="N4" s="3">
        <v>1</v>
      </c>
    </row>
    <row r="5" spans="1:14" ht="12.75">
      <c r="A5" s="18" t="s">
        <v>18</v>
      </c>
      <c r="B5" s="6">
        <v>73</v>
      </c>
      <c r="C5" s="6">
        <v>75</v>
      </c>
      <c r="D5" s="6">
        <v>65</v>
      </c>
      <c r="E5" s="6">
        <v>76</v>
      </c>
      <c r="F5" s="6">
        <v>70</v>
      </c>
      <c r="G5" s="6">
        <v>63</v>
      </c>
      <c r="H5" s="9">
        <v>63</v>
      </c>
      <c r="I5" s="3">
        <v>14</v>
      </c>
      <c r="L5" s="13"/>
      <c r="M5" s="14"/>
      <c r="N5" s="3">
        <v>2.5</v>
      </c>
    </row>
    <row r="6" spans="1:14" ht="12.75">
      <c r="A6" s="18" t="s">
        <v>19</v>
      </c>
      <c r="B6" s="6">
        <v>60</v>
      </c>
      <c r="C6" s="6">
        <v>59</v>
      </c>
      <c r="D6" s="6">
        <v>57</v>
      </c>
      <c r="E6" s="6">
        <v>55</v>
      </c>
      <c r="F6" s="7">
        <v>60</v>
      </c>
      <c r="G6" s="8">
        <v>58</v>
      </c>
      <c r="H6" s="6">
        <v>60</v>
      </c>
      <c r="I6" s="3">
        <v>12</v>
      </c>
      <c r="L6" s="13"/>
      <c r="M6" s="14"/>
      <c r="N6" s="3">
        <v>2.5</v>
      </c>
    </row>
    <row r="7" spans="1:14" ht="12.75">
      <c r="A7" s="18" t="s">
        <v>20</v>
      </c>
      <c r="B7" s="6">
        <v>35</v>
      </c>
      <c r="C7" s="6">
        <v>24</v>
      </c>
      <c r="D7" s="8">
        <v>44</v>
      </c>
      <c r="E7" s="6">
        <v>38</v>
      </c>
      <c r="F7" s="8">
        <v>47</v>
      </c>
      <c r="G7" s="6">
        <v>28</v>
      </c>
      <c r="H7" s="8">
        <v>45</v>
      </c>
      <c r="I7" s="3">
        <v>5</v>
      </c>
      <c r="L7" s="13"/>
      <c r="M7" s="14"/>
      <c r="N7" s="3">
        <v>5</v>
      </c>
    </row>
    <row r="8" spans="1:14" ht="12.75">
      <c r="A8" s="18" t="s">
        <v>21</v>
      </c>
      <c r="B8" s="6">
        <v>41</v>
      </c>
      <c r="C8" s="8">
        <v>52</v>
      </c>
      <c r="D8" s="6">
        <v>46</v>
      </c>
      <c r="E8" s="6">
        <v>50</v>
      </c>
      <c r="F8" s="6">
        <v>65</v>
      </c>
      <c r="G8" s="6">
        <v>59</v>
      </c>
      <c r="H8" s="7">
        <v>43</v>
      </c>
      <c r="I8" s="3">
        <v>2.5</v>
      </c>
      <c r="L8" s="13"/>
      <c r="M8" s="14"/>
      <c r="N8" s="3">
        <v>5</v>
      </c>
    </row>
    <row r="9" spans="1:14" ht="12.75">
      <c r="A9" s="18" t="s">
        <v>22</v>
      </c>
      <c r="B9" s="6">
        <v>39</v>
      </c>
      <c r="C9" s="6">
        <v>32</v>
      </c>
      <c r="D9" s="6">
        <v>25</v>
      </c>
      <c r="E9" s="6">
        <v>37</v>
      </c>
      <c r="F9" s="6">
        <v>35</v>
      </c>
      <c r="G9" s="6">
        <v>33</v>
      </c>
      <c r="H9" s="8">
        <v>45</v>
      </c>
      <c r="I9" s="3">
        <v>5</v>
      </c>
      <c r="L9" s="13"/>
      <c r="M9" s="14"/>
      <c r="N9" s="3">
        <v>5</v>
      </c>
    </row>
    <row r="10" spans="1:14" ht="12.75">
      <c r="A10" s="18" t="s">
        <v>23</v>
      </c>
      <c r="B10" s="6">
        <v>51</v>
      </c>
      <c r="C10" s="6">
        <v>51</v>
      </c>
      <c r="D10" s="6">
        <v>39</v>
      </c>
      <c r="E10" s="6">
        <v>47</v>
      </c>
      <c r="F10" s="6">
        <v>45</v>
      </c>
      <c r="G10" s="6">
        <v>39</v>
      </c>
      <c r="H10" s="8">
        <v>45</v>
      </c>
      <c r="I10" s="3">
        <v>5</v>
      </c>
      <c r="L10" s="13"/>
      <c r="M10" s="14"/>
      <c r="N10" s="3">
        <v>7</v>
      </c>
    </row>
    <row r="11" spans="1:14" ht="12.75">
      <c r="A11" s="18" t="s">
        <v>24</v>
      </c>
      <c r="B11" s="7">
        <v>64</v>
      </c>
      <c r="C11" s="6">
        <v>63</v>
      </c>
      <c r="D11" s="6">
        <v>47</v>
      </c>
      <c r="E11" s="7">
        <v>60</v>
      </c>
      <c r="F11" s="6">
        <v>55</v>
      </c>
      <c r="G11" s="6">
        <v>52</v>
      </c>
      <c r="H11" s="4">
        <v>59</v>
      </c>
      <c r="I11" s="3">
        <v>10.5</v>
      </c>
      <c r="L11" s="13"/>
      <c r="M11" s="14"/>
      <c r="N11" s="3">
        <v>8</v>
      </c>
    </row>
    <row r="12" spans="1:14" ht="12.75">
      <c r="A12" s="18" t="s">
        <v>28</v>
      </c>
      <c r="B12" s="6">
        <v>58</v>
      </c>
      <c r="C12" s="6">
        <v>62</v>
      </c>
      <c r="D12" s="6">
        <v>58</v>
      </c>
      <c r="E12" s="6">
        <v>66</v>
      </c>
      <c r="F12" s="7">
        <v>60</v>
      </c>
      <c r="G12" s="7">
        <v>60</v>
      </c>
      <c r="H12" s="4">
        <v>59</v>
      </c>
      <c r="I12" s="3">
        <v>10.5</v>
      </c>
      <c r="L12" s="13"/>
      <c r="M12" s="14"/>
      <c r="N12" s="3">
        <v>9</v>
      </c>
    </row>
    <row r="13" spans="1:14" ht="12.75">
      <c r="A13" s="18" t="s">
        <v>29</v>
      </c>
      <c r="B13" s="6">
        <v>55</v>
      </c>
      <c r="C13" s="6">
        <v>65</v>
      </c>
      <c r="D13" s="6">
        <v>53</v>
      </c>
      <c r="E13" s="7">
        <v>60</v>
      </c>
      <c r="F13" s="7">
        <v>60</v>
      </c>
      <c r="G13" s="6">
        <v>53</v>
      </c>
      <c r="H13" s="9">
        <v>63</v>
      </c>
      <c r="I13" s="3">
        <v>14</v>
      </c>
      <c r="L13" s="13"/>
      <c r="M13" s="14"/>
      <c r="N13" s="3">
        <v>10.5</v>
      </c>
    </row>
    <row r="14" spans="1:14" ht="12.75">
      <c r="A14" s="18" t="s">
        <v>30</v>
      </c>
      <c r="B14" s="7">
        <v>64</v>
      </c>
      <c r="C14" s="6">
        <v>61</v>
      </c>
      <c r="D14" s="6">
        <v>56</v>
      </c>
      <c r="E14" s="6">
        <v>61</v>
      </c>
      <c r="F14" s="6">
        <v>61</v>
      </c>
      <c r="G14" s="8">
        <v>58</v>
      </c>
      <c r="H14" s="6">
        <v>56</v>
      </c>
      <c r="I14" s="3">
        <v>9</v>
      </c>
      <c r="L14" s="13"/>
      <c r="M14" s="14"/>
      <c r="N14" s="3">
        <v>10.5</v>
      </c>
    </row>
    <row r="15" spans="1:14" ht="12.75">
      <c r="A15" s="18" t="s">
        <v>31</v>
      </c>
      <c r="B15" s="6">
        <v>11</v>
      </c>
      <c r="C15" s="6">
        <v>8</v>
      </c>
      <c r="D15" s="6">
        <v>17</v>
      </c>
      <c r="E15" s="6">
        <v>9</v>
      </c>
      <c r="F15" s="6">
        <v>7</v>
      </c>
      <c r="G15" s="6">
        <v>9</v>
      </c>
      <c r="H15" s="6">
        <v>16</v>
      </c>
      <c r="I15" s="3">
        <v>1</v>
      </c>
      <c r="L15" s="13"/>
      <c r="M15" s="14"/>
      <c r="N15" s="3">
        <v>12</v>
      </c>
    </row>
    <row r="16" spans="1:14" ht="12.75">
      <c r="A16" s="18" t="s">
        <v>32</v>
      </c>
      <c r="B16" s="6">
        <v>57</v>
      </c>
      <c r="C16" s="6">
        <v>48</v>
      </c>
      <c r="D16" s="7">
        <v>63</v>
      </c>
      <c r="E16" s="6">
        <v>48</v>
      </c>
      <c r="F16" s="6">
        <v>53</v>
      </c>
      <c r="G16" s="6">
        <v>55</v>
      </c>
      <c r="H16" s="6">
        <v>55</v>
      </c>
      <c r="I16" s="3">
        <v>8</v>
      </c>
      <c r="L16" s="13"/>
      <c r="M16" s="14"/>
      <c r="N16" s="3">
        <v>14</v>
      </c>
    </row>
    <row r="17" spans="1:14" ht="12.75">
      <c r="A17" s="18" t="s">
        <v>33</v>
      </c>
      <c r="B17" s="6">
        <v>47</v>
      </c>
      <c r="C17" s="6">
        <v>46</v>
      </c>
      <c r="D17" s="6">
        <v>52</v>
      </c>
      <c r="E17" s="6">
        <v>53</v>
      </c>
      <c r="F17" s="6">
        <v>50</v>
      </c>
      <c r="G17" s="6">
        <v>46</v>
      </c>
      <c r="H17" s="6">
        <v>49</v>
      </c>
      <c r="I17" s="3">
        <v>7</v>
      </c>
      <c r="L17" s="13"/>
      <c r="M17" s="14"/>
      <c r="N17" s="3">
        <v>14</v>
      </c>
    </row>
    <row r="18" spans="1:14" ht="12.75">
      <c r="A18" s="18" t="s">
        <v>34</v>
      </c>
      <c r="B18" s="6">
        <v>62</v>
      </c>
      <c r="C18" s="6">
        <v>60</v>
      </c>
      <c r="D18" s="7">
        <v>63</v>
      </c>
      <c r="E18" s="7">
        <v>60</v>
      </c>
      <c r="F18" s="7">
        <v>60</v>
      </c>
      <c r="G18" s="7">
        <v>60</v>
      </c>
      <c r="H18" s="9">
        <v>63</v>
      </c>
      <c r="I18" s="3">
        <v>14</v>
      </c>
      <c r="L18" s="13"/>
      <c r="M18" s="14"/>
      <c r="N18" s="3">
        <v>14</v>
      </c>
    </row>
    <row r="20" spans="13:14" ht="12.75">
      <c r="M20" s="1" t="s">
        <v>90</v>
      </c>
      <c r="N20" s="3">
        <v>112</v>
      </c>
    </row>
    <row r="21" spans="2:14" ht="12.75">
      <c r="B21" s="15"/>
      <c r="M21" s="1" t="s">
        <v>91</v>
      </c>
      <c r="N21" s="3">
        <v>112</v>
      </c>
    </row>
    <row r="22" spans="13:14" ht="12.75">
      <c r="M22" s="1" t="s">
        <v>92</v>
      </c>
      <c r="N22" s="15">
        <v>10.279340740740702</v>
      </c>
    </row>
    <row r="23" spans="13:14" ht="12.75">
      <c r="M23" s="1" t="s">
        <v>93</v>
      </c>
      <c r="N23" s="15">
        <v>67.31359472314526</v>
      </c>
    </row>
    <row r="24" spans="10:14" ht="12.75">
      <c r="J24" s="15"/>
      <c r="K24" s="15"/>
      <c r="M24" s="1" t="s">
        <v>94</v>
      </c>
      <c r="N24" s="15">
        <v>11.58787618260954</v>
      </c>
    </row>
    <row r="25" spans="10:14" ht="12.75">
      <c r="J25" s="15"/>
      <c r="K25" s="15"/>
      <c r="M25" s="1" t="s">
        <v>95</v>
      </c>
      <c r="N25" s="3">
        <v>2.172678979272193E-06</v>
      </c>
    </row>
    <row r="26" spans="10:11" ht="12.75">
      <c r="J26" s="15"/>
      <c r="K26" s="15"/>
    </row>
    <row r="27" spans="10:14" ht="12.75">
      <c r="J27" s="15"/>
      <c r="K27" s="15"/>
      <c r="M27" s="1" t="s">
        <v>123</v>
      </c>
      <c r="N27" s="40">
        <v>67.31359472314526</v>
      </c>
    </row>
    <row r="28" spans="10:14" ht="12.75">
      <c r="J28" s="15"/>
      <c r="K28" s="15"/>
      <c r="M28" s="1" t="s">
        <v>96</v>
      </c>
      <c r="N28" s="41">
        <v>0.00217592592592597</v>
      </c>
    </row>
    <row r="29" spans="10:11" ht="12.75">
      <c r="J29" s="15"/>
      <c r="K29" s="15"/>
    </row>
    <row r="30" spans="10:11" ht="12.75">
      <c r="J30" s="15"/>
      <c r="K30" s="15"/>
    </row>
    <row r="31" spans="10:11" ht="12.75">
      <c r="J31" s="15"/>
      <c r="K31" s="15"/>
    </row>
    <row r="32" spans="10:11" ht="12.75">
      <c r="J32" s="15"/>
      <c r="K32" s="15"/>
    </row>
    <row r="33" spans="10:11" ht="12.75">
      <c r="J33" s="15"/>
      <c r="K33" s="15"/>
    </row>
    <row r="34" spans="10:11" ht="12.75">
      <c r="J34" s="15"/>
      <c r="K34" s="15"/>
    </row>
    <row r="35" spans="10:11" ht="12.75">
      <c r="J35" s="15"/>
      <c r="K35" s="15"/>
    </row>
    <row r="36" spans="10:11" ht="12.75">
      <c r="J36" s="15"/>
      <c r="K36" s="15"/>
    </row>
    <row r="37" spans="10:11" ht="12.75">
      <c r="J37" s="15"/>
      <c r="K37" s="15"/>
    </row>
    <row r="38" spans="10:11" ht="12.75">
      <c r="J38" s="15"/>
      <c r="K38" s="15"/>
    </row>
    <row r="39" spans="10:11" ht="12.75">
      <c r="J39" s="15"/>
      <c r="K39" s="15"/>
    </row>
    <row r="40" spans="10:11" ht="12.75">
      <c r="J40" s="15"/>
      <c r="K40" s="15"/>
    </row>
    <row r="41" spans="10:11" ht="12.75">
      <c r="J41" s="15"/>
      <c r="K41" s="15"/>
    </row>
    <row r="42" spans="10:11" ht="12.75">
      <c r="J42" s="15"/>
      <c r="K42" s="15"/>
    </row>
    <row r="43" spans="10:11" ht="12.75">
      <c r="J43" s="15"/>
      <c r="K43" s="15"/>
    </row>
    <row r="44" spans="10:11" ht="12.75">
      <c r="J44" s="15"/>
      <c r="K44" s="15"/>
    </row>
    <row r="45" spans="10:11" ht="12.75">
      <c r="J45" s="15"/>
      <c r="K45" s="15"/>
    </row>
    <row r="46" spans="10:11" ht="12.75">
      <c r="J46" s="15"/>
      <c r="K46" s="15"/>
    </row>
    <row r="47" spans="10:11" ht="12.75">
      <c r="J47" s="15"/>
      <c r="K47" s="15"/>
    </row>
    <row r="48" spans="10:11" ht="12.75">
      <c r="J48" s="15"/>
      <c r="K48" s="15"/>
    </row>
    <row r="49" spans="10:11" ht="12.75">
      <c r="J49" s="15"/>
      <c r="K49" s="15"/>
    </row>
    <row r="50" spans="10:11" ht="12.75">
      <c r="J50" s="15"/>
      <c r="K50" s="15"/>
    </row>
    <row r="51" spans="10:11" ht="12.75">
      <c r="J51" s="15"/>
      <c r="K51" s="15"/>
    </row>
    <row r="52" spans="10:11" ht="12.75">
      <c r="J52" s="15"/>
      <c r="K52" s="15"/>
    </row>
    <row r="53" spans="10:11" ht="12.75">
      <c r="J53" s="15"/>
      <c r="K53" s="15"/>
    </row>
    <row r="54" spans="10:11" ht="12.75">
      <c r="J54" s="15"/>
      <c r="K54" s="15"/>
    </row>
    <row r="55" spans="10:11" ht="12.75">
      <c r="J55" s="15"/>
      <c r="K55" s="15"/>
    </row>
    <row r="56" spans="10:11" ht="12.75">
      <c r="J56" s="15"/>
      <c r="K56" s="15"/>
    </row>
    <row r="57" spans="10:11" ht="12.75">
      <c r="J57" s="15"/>
      <c r="K57" s="15"/>
    </row>
    <row r="58" spans="10:11" ht="12.75">
      <c r="J58" s="15"/>
      <c r="K58" s="15"/>
    </row>
    <row r="59" spans="10:11" ht="12.75">
      <c r="J59" s="15"/>
      <c r="K59" s="15"/>
    </row>
    <row r="60" spans="10:11" ht="12.75">
      <c r="J60" s="15"/>
      <c r="K60" s="15"/>
    </row>
    <row r="61" spans="10:11" ht="12.75">
      <c r="J61" s="15"/>
      <c r="K61" s="15"/>
    </row>
    <row r="62" spans="10:11" ht="12.75">
      <c r="J62" s="15"/>
      <c r="K62" s="15"/>
    </row>
    <row r="63" spans="10:11" ht="12.75">
      <c r="J63" s="15"/>
      <c r="K63" s="15"/>
    </row>
    <row r="64" spans="10:11" ht="12.75">
      <c r="J64" s="15"/>
      <c r="K64" s="15"/>
    </row>
    <row r="65" spans="10:11" ht="12.75">
      <c r="J65" s="15"/>
      <c r="K65" s="15"/>
    </row>
    <row r="66" spans="10:11" ht="12.75">
      <c r="J66" s="15"/>
      <c r="K66" s="15"/>
    </row>
    <row r="67" spans="10:11" ht="12.75">
      <c r="J67" s="15"/>
      <c r="K67" s="15"/>
    </row>
    <row r="68" spans="10:11" ht="12.75">
      <c r="J68" s="15"/>
      <c r="K68" s="15"/>
    </row>
    <row r="69" spans="10:11" ht="12.75">
      <c r="J69" s="15"/>
      <c r="K69" s="15"/>
    </row>
    <row r="70" spans="10:11" ht="12.75">
      <c r="J70" s="15"/>
      <c r="K70" s="15"/>
    </row>
    <row r="71" spans="10:11" ht="12.75">
      <c r="J71" s="15"/>
      <c r="K71" s="15"/>
    </row>
    <row r="72" spans="10:11" ht="12.75">
      <c r="J72" s="15"/>
      <c r="K72" s="15"/>
    </row>
    <row r="73" spans="10:11" ht="12.75">
      <c r="J73" s="15"/>
      <c r="K73" s="15"/>
    </row>
    <row r="74" spans="10:11" ht="12.75">
      <c r="J74" s="15"/>
      <c r="K74" s="15"/>
    </row>
    <row r="75" spans="10:11" ht="12.75">
      <c r="J75" s="15"/>
      <c r="K75" s="15"/>
    </row>
    <row r="76" spans="10:11" ht="12.75">
      <c r="J76" s="15"/>
      <c r="K76" s="15"/>
    </row>
    <row r="77" spans="10:11" ht="12.75">
      <c r="J77" s="15"/>
      <c r="K77" s="15"/>
    </row>
    <row r="78" spans="10:11" ht="12.75">
      <c r="J78" s="15"/>
      <c r="K78" s="15"/>
    </row>
    <row r="79" spans="10:11" ht="12.75">
      <c r="J79" s="15"/>
      <c r="K79" s="15"/>
    </row>
    <row r="80" spans="10:11" ht="12.75">
      <c r="J80" s="15"/>
      <c r="K80" s="15"/>
    </row>
    <row r="81" spans="10:11" ht="12.75">
      <c r="J81" s="15"/>
      <c r="K81" s="15"/>
    </row>
    <row r="82" spans="10:11" ht="12.75">
      <c r="J82" s="15"/>
      <c r="K82" s="15"/>
    </row>
    <row r="83" spans="10:11" ht="12.75">
      <c r="J83" s="15"/>
      <c r="K83" s="15"/>
    </row>
    <row r="84" spans="10:11" ht="12.75">
      <c r="J84" s="15"/>
      <c r="K84" s="15"/>
    </row>
    <row r="85" spans="10:11" ht="12.75">
      <c r="J85" s="15"/>
      <c r="K85" s="15"/>
    </row>
    <row r="86" spans="10:11" ht="12.75">
      <c r="J86" s="15"/>
      <c r="K86" s="15"/>
    </row>
    <row r="87" spans="10:11" ht="12.75">
      <c r="J87" s="15"/>
      <c r="K87" s="15"/>
    </row>
    <row r="88" spans="10:11" ht="12.75">
      <c r="J88" s="15"/>
      <c r="K88" s="15"/>
    </row>
    <row r="89" spans="10:11" ht="12.75">
      <c r="J89" s="15"/>
      <c r="K89" s="15"/>
    </row>
    <row r="90" spans="10:11" ht="12.75">
      <c r="J90" s="15"/>
      <c r="K90" s="15"/>
    </row>
    <row r="91" spans="10:11" ht="12.75">
      <c r="J91" s="15"/>
      <c r="K91" s="15"/>
    </row>
    <row r="92" spans="10:11" ht="12.75">
      <c r="J92" s="15"/>
      <c r="K92" s="15"/>
    </row>
    <row r="93" spans="10:11" ht="12.75">
      <c r="J93" s="15"/>
      <c r="K93" s="15"/>
    </row>
    <row r="94" spans="10:11" ht="12.75">
      <c r="J94" s="15"/>
      <c r="K94" s="15"/>
    </row>
    <row r="95" spans="10:11" ht="12.75">
      <c r="J95" s="15"/>
      <c r="K95" s="15"/>
    </row>
    <row r="96" spans="10:11" ht="12.75">
      <c r="J96" s="15"/>
      <c r="K96" s="15"/>
    </row>
    <row r="97" spans="10:11" ht="12.75">
      <c r="J97" s="15"/>
      <c r="K97" s="15"/>
    </row>
    <row r="98" spans="10:11" ht="12.75">
      <c r="J98" s="15"/>
      <c r="K98" s="15"/>
    </row>
    <row r="99" spans="10:11" ht="12.75">
      <c r="J99" s="15"/>
      <c r="K99" s="15"/>
    </row>
    <row r="100" spans="10:11" ht="12.75">
      <c r="J100" s="15"/>
      <c r="K100" s="15"/>
    </row>
    <row r="101" spans="10:11" ht="12.75">
      <c r="J101" s="15"/>
      <c r="K101" s="15"/>
    </row>
    <row r="102" spans="10:11" ht="12.75">
      <c r="J102" s="15"/>
      <c r="K102" s="15"/>
    </row>
    <row r="103" spans="10:11" ht="12.75">
      <c r="J103" s="15"/>
      <c r="K103" s="1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P95"/>
  <sheetViews>
    <sheetView zoomScalePageLayoutView="0" workbookViewId="0" topLeftCell="A1">
      <selection activeCell="A4" sqref="A4:A10"/>
    </sheetView>
  </sheetViews>
  <sheetFormatPr defaultColWidth="6.7109375" defaultRowHeight="12.75"/>
  <cols>
    <col min="1" max="1" width="15.421875" style="3" customWidth="1"/>
    <col min="2" max="8" width="7.140625" style="3" customWidth="1"/>
    <col min="9" max="16384" width="6.7109375" style="3" customWidth="1"/>
  </cols>
  <sheetData>
    <row r="1" spans="1:146" ht="12.75">
      <c r="A1" s="1" t="s">
        <v>0</v>
      </c>
      <c r="B1" s="2">
        <v>7</v>
      </c>
      <c r="C1" s="2"/>
      <c r="D1" s="2"/>
      <c r="E1" s="1" t="s">
        <v>1</v>
      </c>
      <c r="F1" s="2">
        <v>6</v>
      </c>
      <c r="G1" s="10"/>
      <c r="H1" s="1"/>
      <c r="I1" s="1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2" ht="12.75">
      <c r="A2" s="17" t="s">
        <v>36</v>
      </c>
      <c r="B2" s="2"/>
      <c r="C2" s="2"/>
      <c r="D2" s="2"/>
      <c r="E2" s="1" t="s">
        <v>16</v>
      </c>
      <c r="F2" s="2">
        <v>2</v>
      </c>
      <c r="G2" s="10"/>
      <c r="H2" s="1"/>
      <c r="I2" s="1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13" ht="12.7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11</v>
      </c>
      <c r="L3" s="13"/>
      <c r="M3" s="13"/>
    </row>
    <row r="4" spans="1:13" ht="12.75">
      <c r="A4" s="18" t="s">
        <v>17</v>
      </c>
      <c r="B4" s="6">
        <v>32</v>
      </c>
      <c r="C4" s="8">
        <v>52</v>
      </c>
      <c r="D4" s="8">
        <v>44</v>
      </c>
      <c r="E4" s="6">
        <v>44</v>
      </c>
      <c r="F4" s="8">
        <v>47</v>
      </c>
      <c r="G4" s="6">
        <v>44</v>
      </c>
      <c r="H4" s="7">
        <v>43</v>
      </c>
      <c r="L4" s="13"/>
      <c r="M4" s="14"/>
    </row>
    <row r="5" spans="1:13" ht="12.75">
      <c r="A5" s="18" t="s">
        <v>18</v>
      </c>
      <c r="B5" s="6">
        <v>73</v>
      </c>
      <c r="C5" s="6">
        <v>75</v>
      </c>
      <c r="D5" s="6">
        <v>65</v>
      </c>
      <c r="E5" s="43"/>
      <c r="F5" s="6">
        <v>70</v>
      </c>
      <c r="G5" s="6">
        <v>63</v>
      </c>
      <c r="H5" s="9">
        <v>63</v>
      </c>
      <c r="L5" s="13"/>
      <c r="M5" s="14"/>
    </row>
    <row r="6" spans="1:13" ht="12.75">
      <c r="A6" s="18" t="s">
        <v>19</v>
      </c>
      <c r="B6" s="18">
        <v>60</v>
      </c>
      <c r="C6" s="6">
        <v>59</v>
      </c>
      <c r="D6" s="6">
        <v>57</v>
      </c>
      <c r="E6" s="6">
        <v>55</v>
      </c>
      <c r="F6" s="7">
        <v>60</v>
      </c>
      <c r="G6" s="8">
        <v>58</v>
      </c>
      <c r="H6" s="6">
        <v>60</v>
      </c>
      <c r="L6" s="13"/>
      <c r="M6" s="14"/>
    </row>
    <row r="7" spans="1:13" ht="12.75">
      <c r="A7" s="18" t="s">
        <v>20</v>
      </c>
      <c r="B7" s="6">
        <v>35</v>
      </c>
      <c r="C7" s="6">
        <v>24</v>
      </c>
      <c r="D7" s="8">
        <v>44</v>
      </c>
      <c r="E7" s="6">
        <v>38</v>
      </c>
      <c r="F7" s="8">
        <v>47</v>
      </c>
      <c r="G7" s="6">
        <v>28</v>
      </c>
      <c r="H7" s="8">
        <v>45</v>
      </c>
      <c r="L7" s="13"/>
      <c r="M7" s="14"/>
    </row>
    <row r="8" spans="1:13" ht="12.75">
      <c r="A8" s="18" t="s">
        <v>21</v>
      </c>
      <c r="B8" s="6">
        <v>41</v>
      </c>
      <c r="C8" s="8">
        <v>52</v>
      </c>
      <c r="D8" s="6">
        <v>46</v>
      </c>
      <c r="E8" s="6">
        <v>50</v>
      </c>
      <c r="F8" s="6">
        <v>65</v>
      </c>
      <c r="G8" s="6">
        <v>59</v>
      </c>
      <c r="H8" s="7">
        <v>43</v>
      </c>
      <c r="L8" s="13"/>
      <c r="M8" s="14"/>
    </row>
    <row r="9" spans="1:13" ht="12.75">
      <c r="A9" s="18" t="s">
        <v>22</v>
      </c>
      <c r="B9" s="6">
        <v>39</v>
      </c>
      <c r="C9" s="6">
        <v>32</v>
      </c>
      <c r="D9" s="43"/>
      <c r="E9" s="6">
        <v>37</v>
      </c>
      <c r="F9" s="6">
        <v>35</v>
      </c>
      <c r="G9" s="6">
        <v>33</v>
      </c>
      <c r="H9" s="8">
        <v>45</v>
      </c>
      <c r="L9" s="13"/>
      <c r="M9" s="14"/>
    </row>
    <row r="10" spans="1:13" ht="12.75">
      <c r="A10" s="18" t="s">
        <v>23</v>
      </c>
      <c r="B10" s="6">
        <v>51</v>
      </c>
      <c r="C10" s="6">
        <v>51</v>
      </c>
      <c r="D10" s="6">
        <v>39</v>
      </c>
      <c r="E10" s="6">
        <v>47</v>
      </c>
      <c r="F10" s="6">
        <v>45</v>
      </c>
      <c r="G10" s="6">
        <v>39</v>
      </c>
      <c r="H10" s="8">
        <v>45</v>
      </c>
      <c r="L10" s="13"/>
      <c r="M10" s="14"/>
    </row>
    <row r="13" ht="12.75">
      <c r="B13" s="15"/>
    </row>
    <row r="16" spans="10:11" ht="12.75">
      <c r="J16" s="15"/>
      <c r="K16" s="15"/>
    </row>
    <row r="17" spans="10:11" ht="12.75">
      <c r="J17" s="15"/>
      <c r="K17" s="15"/>
    </row>
    <row r="18" spans="10:11" ht="12.75">
      <c r="J18" s="15"/>
      <c r="K18" s="15"/>
    </row>
    <row r="19" spans="10:11" ht="12.75">
      <c r="J19" s="15"/>
      <c r="K19" s="15"/>
    </row>
    <row r="20" spans="10:11" ht="12.75">
      <c r="J20" s="15"/>
      <c r="K20" s="15"/>
    </row>
    <row r="21" spans="10:11" ht="12.75">
      <c r="J21" s="15"/>
      <c r="K21" s="15"/>
    </row>
    <row r="22" spans="10:11" ht="12.75">
      <c r="J22" s="15"/>
      <c r="K22" s="15"/>
    </row>
    <row r="23" spans="10:11" ht="12.75">
      <c r="J23" s="15"/>
      <c r="K23" s="15"/>
    </row>
    <row r="24" spans="10:11" ht="12.75">
      <c r="J24" s="15"/>
      <c r="K24" s="15"/>
    </row>
    <row r="25" spans="10:11" ht="12.75">
      <c r="J25" s="15"/>
      <c r="K25" s="15"/>
    </row>
    <row r="26" spans="10:11" ht="12.75">
      <c r="J26" s="15"/>
      <c r="K26" s="15"/>
    </row>
    <row r="27" spans="10:11" ht="12.75">
      <c r="J27" s="15"/>
      <c r="K27" s="15"/>
    </row>
    <row r="28" spans="10:11" ht="12.75">
      <c r="J28" s="15"/>
      <c r="K28" s="15"/>
    </row>
    <row r="29" spans="10:11" ht="12.75">
      <c r="J29" s="15"/>
      <c r="K29" s="15"/>
    </row>
    <row r="30" spans="10:11" ht="12.75">
      <c r="J30" s="15"/>
      <c r="K30" s="15"/>
    </row>
    <row r="31" spans="10:11" ht="12.75">
      <c r="J31" s="15"/>
      <c r="K31" s="15"/>
    </row>
    <row r="32" spans="10:11" ht="12.75">
      <c r="J32" s="15"/>
      <c r="K32" s="15"/>
    </row>
    <row r="33" spans="10:11" ht="12.75">
      <c r="J33" s="15"/>
      <c r="K33" s="15"/>
    </row>
    <row r="34" spans="10:11" ht="12.75">
      <c r="J34" s="15"/>
      <c r="K34" s="15"/>
    </row>
    <row r="35" spans="10:11" ht="12.75">
      <c r="J35" s="15"/>
      <c r="K35" s="15"/>
    </row>
    <row r="36" spans="10:11" ht="12.75">
      <c r="J36" s="15"/>
      <c r="K36" s="15"/>
    </row>
    <row r="37" spans="10:11" ht="12.75">
      <c r="J37" s="15"/>
      <c r="K37" s="15"/>
    </row>
    <row r="38" spans="10:11" ht="12.75">
      <c r="J38" s="15"/>
      <c r="K38" s="15"/>
    </row>
    <row r="39" spans="10:11" ht="12.75">
      <c r="J39" s="15"/>
      <c r="K39" s="15"/>
    </row>
    <row r="40" spans="10:11" ht="12.75">
      <c r="J40" s="15"/>
      <c r="K40" s="15"/>
    </row>
    <row r="41" spans="10:11" ht="12.75">
      <c r="J41" s="15"/>
      <c r="K41" s="15"/>
    </row>
    <row r="42" spans="10:11" ht="12.75">
      <c r="J42" s="15"/>
      <c r="K42" s="15"/>
    </row>
    <row r="43" spans="10:11" ht="12.75">
      <c r="J43" s="15"/>
      <c r="K43" s="15"/>
    </row>
    <row r="44" spans="10:11" ht="12.75">
      <c r="J44" s="15"/>
      <c r="K44" s="15"/>
    </row>
    <row r="45" spans="10:11" ht="12.75">
      <c r="J45" s="15"/>
      <c r="K45" s="15"/>
    </row>
    <row r="46" spans="10:11" ht="12.75">
      <c r="J46" s="15"/>
      <c r="K46" s="15"/>
    </row>
    <row r="47" spans="10:11" ht="12.75">
      <c r="J47" s="15"/>
      <c r="K47" s="15"/>
    </row>
    <row r="48" spans="10:11" ht="12.75">
      <c r="J48" s="15"/>
      <c r="K48" s="15"/>
    </row>
    <row r="49" spans="10:11" ht="12.75">
      <c r="J49" s="15"/>
      <c r="K49" s="15"/>
    </row>
    <row r="50" spans="10:11" ht="12.75">
      <c r="J50" s="15"/>
      <c r="K50" s="15"/>
    </row>
    <row r="51" spans="10:11" ht="12.75">
      <c r="J51" s="15"/>
      <c r="K51" s="15"/>
    </row>
    <row r="52" spans="10:11" ht="12.75">
      <c r="J52" s="15"/>
      <c r="K52" s="15"/>
    </row>
    <row r="53" spans="10:11" ht="12.75">
      <c r="J53" s="15"/>
      <c r="K53" s="15"/>
    </row>
    <row r="54" spans="10:11" ht="12.75">
      <c r="J54" s="15"/>
      <c r="K54" s="15"/>
    </row>
    <row r="55" spans="10:11" ht="12.75">
      <c r="J55" s="15"/>
      <c r="K55" s="15"/>
    </row>
    <row r="56" spans="10:11" ht="12.75">
      <c r="J56" s="15"/>
      <c r="K56" s="15"/>
    </row>
    <row r="57" spans="10:11" ht="12.75">
      <c r="J57" s="15"/>
      <c r="K57" s="15"/>
    </row>
    <row r="58" spans="10:11" ht="12.75">
      <c r="J58" s="15"/>
      <c r="K58" s="15"/>
    </row>
    <row r="59" spans="10:11" ht="12.75">
      <c r="J59" s="15"/>
      <c r="K59" s="15"/>
    </row>
    <row r="60" spans="10:11" ht="12.75">
      <c r="J60" s="15"/>
      <c r="K60" s="15"/>
    </row>
    <row r="61" spans="10:11" ht="12.75">
      <c r="J61" s="15"/>
      <c r="K61" s="15"/>
    </row>
    <row r="62" spans="10:11" ht="12.75">
      <c r="J62" s="15"/>
      <c r="K62" s="15"/>
    </row>
    <row r="63" spans="10:11" ht="12.75">
      <c r="J63" s="15"/>
      <c r="K63" s="15"/>
    </row>
    <row r="64" spans="10:11" ht="12.75">
      <c r="J64" s="15"/>
      <c r="K64" s="15"/>
    </row>
    <row r="65" spans="10:11" ht="12.75">
      <c r="J65" s="15"/>
      <c r="K65" s="15"/>
    </row>
    <row r="66" spans="10:11" ht="12.75">
      <c r="J66" s="15"/>
      <c r="K66" s="15"/>
    </row>
    <row r="67" spans="10:11" ht="12.75">
      <c r="J67" s="15"/>
      <c r="K67" s="15"/>
    </row>
    <row r="68" spans="10:11" ht="12.75">
      <c r="J68" s="15"/>
      <c r="K68" s="15"/>
    </row>
    <row r="69" spans="10:11" ht="12.75">
      <c r="J69" s="15"/>
      <c r="K69" s="15"/>
    </row>
    <row r="70" spans="10:11" ht="12.75">
      <c r="J70" s="15"/>
      <c r="K70" s="15"/>
    </row>
    <row r="71" spans="10:11" ht="12.75">
      <c r="J71" s="15"/>
      <c r="K71" s="15"/>
    </row>
    <row r="72" spans="10:11" ht="12.75">
      <c r="J72" s="15"/>
      <c r="K72" s="15"/>
    </row>
    <row r="73" spans="10:11" ht="12.75">
      <c r="J73" s="15"/>
      <c r="K73" s="15"/>
    </row>
    <row r="74" spans="10:11" ht="12.75">
      <c r="J74" s="15"/>
      <c r="K74" s="15"/>
    </row>
    <row r="75" spans="10:11" ht="12.75">
      <c r="J75" s="15"/>
      <c r="K75" s="15"/>
    </row>
    <row r="76" spans="10:11" ht="12.75">
      <c r="J76" s="15"/>
      <c r="K76" s="15"/>
    </row>
    <row r="77" spans="10:11" ht="12.75">
      <c r="J77" s="15"/>
      <c r="K77" s="15"/>
    </row>
    <row r="78" spans="10:11" ht="12.75">
      <c r="J78" s="15"/>
      <c r="K78" s="15"/>
    </row>
    <row r="79" spans="10:11" ht="12.75">
      <c r="J79" s="15"/>
      <c r="K79" s="15"/>
    </row>
    <row r="80" spans="10:11" ht="12.75">
      <c r="J80" s="15"/>
      <c r="K80" s="15"/>
    </row>
    <row r="81" spans="10:11" ht="12.75">
      <c r="J81" s="15"/>
      <c r="K81" s="15"/>
    </row>
    <row r="82" spans="10:11" ht="12.75">
      <c r="J82" s="15"/>
      <c r="K82" s="15"/>
    </row>
    <row r="83" spans="10:11" ht="12.75">
      <c r="J83" s="15"/>
      <c r="K83" s="15"/>
    </row>
    <row r="84" spans="10:11" ht="12.75">
      <c r="J84" s="15"/>
      <c r="K84" s="15"/>
    </row>
    <row r="85" spans="10:11" ht="12.75">
      <c r="J85" s="15"/>
      <c r="K85" s="15"/>
    </row>
    <row r="86" spans="10:11" ht="12.75">
      <c r="J86" s="15"/>
      <c r="K86" s="15"/>
    </row>
    <row r="87" spans="10:11" ht="12.75">
      <c r="J87" s="15"/>
      <c r="K87" s="15"/>
    </row>
    <row r="88" spans="10:11" ht="12.75">
      <c r="J88" s="15"/>
      <c r="K88" s="15"/>
    </row>
    <row r="89" spans="10:11" ht="12.75">
      <c r="J89" s="15"/>
      <c r="K89" s="15"/>
    </row>
    <row r="90" spans="10:11" ht="12.75">
      <c r="J90" s="15"/>
      <c r="K90" s="15"/>
    </row>
    <row r="91" spans="10:11" ht="12.75">
      <c r="J91" s="15"/>
      <c r="K91" s="15"/>
    </row>
    <row r="92" spans="10:11" ht="12.75">
      <c r="J92" s="15"/>
      <c r="K92" s="15"/>
    </row>
    <row r="93" spans="10:11" ht="12.75">
      <c r="J93" s="15"/>
      <c r="K93" s="15"/>
    </row>
    <row r="94" spans="10:11" ht="12.75">
      <c r="J94" s="15"/>
      <c r="K94" s="15"/>
    </row>
    <row r="95" spans="10:11" ht="12.75">
      <c r="J95" s="15"/>
      <c r="K95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P95"/>
  <sheetViews>
    <sheetView zoomScalePageLayoutView="0" workbookViewId="0" topLeftCell="A1">
      <selection activeCell="N23" sqref="N23"/>
    </sheetView>
  </sheetViews>
  <sheetFormatPr defaultColWidth="6.7109375" defaultRowHeight="12.75"/>
  <cols>
    <col min="1" max="1" width="15.421875" style="3" customWidth="1"/>
    <col min="2" max="8" width="7.140625" style="3" customWidth="1"/>
    <col min="9" max="16384" width="6.7109375" style="3" customWidth="1"/>
  </cols>
  <sheetData>
    <row r="1" spans="1:146" ht="12.75">
      <c r="A1" s="1" t="s">
        <v>0</v>
      </c>
      <c r="B1" s="2">
        <v>7</v>
      </c>
      <c r="C1" s="2"/>
      <c r="D1" s="2"/>
      <c r="E1" s="1" t="s">
        <v>1</v>
      </c>
      <c r="F1" s="2">
        <v>6</v>
      </c>
      <c r="G1" s="10"/>
      <c r="H1" s="1"/>
      <c r="I1" s="1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2" ht="12.75">
      <c r="A2" s="17" t="s">
        <v>35</v>
      </c>
      <c r="B2" s="2"/>
      <c r="C2" s="2"/>
      <c r="D2" s="2"/>
      <c r="E2" s="1" t="s">
        <v>16</v>
      </c>
      <c r="F2" s="2">
        <v>2</v>
      </c>
      <c r="G2" s="10"/>
      <c r="H2" s="1"/>
      <c r="I2" s="1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14" ht="12.7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11</v>
      </c>
      <c r="L3" s="13"/>
      <c r="M3" s="13"/>
      <c r="N3" s="3" t="s">
        <v>37</v>
      </c>
    </row>
    <row r="4" spans="1:14" ht="12.75">
      <c r="A4" s="18" t="s">
        <v>17</v>
      </c>
      <c r="B4" s="6">
        <v>32</v>
      </c>
      <c r="C4" s="8">
        <v>52</v>
      </c>
      <c r="D4" s="8">
        <v>44</v>
      </c>
      <c r="E4" s="6">
        <v>44</v>
      </c>
      <c r="F4" s="8">
        <v>47</v>
      </c>
      <c r="G4" s="6">
        <v>44</v>
      </c>
      <c r="H4" s="7">
        <v>44</v>
      </c>
      <c r="I4" s="3">
        <v>3</v>
      </c>
      <c r="L4" s="13"/>
      <c r="M4" s="14"/>
      <c r="N4" s="3">
        <v>3</v>
      </c>
    </row>
    <row r="5" spans="1:14" ht="12.75">
      <c r="A5" s="18" t="s">
        <v>18</v>
      </c>
      <c r="B5" s="6">
        <v>73</v>
      </c>
      <c r="C5" s="6">
        <v>75</v>
      </c>
      <c r="D5" s="6">
        <v>65</v>
      </c>
      <c r="E5" s="6">
        <v>76</v>
      </c>
      <c r="F5" s="6">
        <v>70</v>
      </c>
      <c r="G5" s="6">
        <v>63</v>
      </c>
      <c r="H5" s="9">
        <v>62</v>
      </c>
      <c r="I5" s="3">
        <v>6.5</v>
      </c>
      <c r="L5" s="13"/>
      <c r="M5" s="14"/>
      <c r="N5" s="3">
        <v>3</v>
      </c>
    </row>
    <row r="6" spans="1:14" ht="12.75">
      <c r="A6" s="18" t="s">
        <v>19</v>
      </c>
      <c r="B6" s="6">
        <v>60</v>
      </c>
      <c r="C6" s="6">
        <v>59</v>
      </c>
      <c r="D6" s="6">
        <v>57</v>
      </c>
      <c r="E6" s="6">
        <v>55</v>
      </c>
      <c r="F6" s="7">
        <v>60</v>
      </c>
      <c r="G6" s="8">
        <v>58</v>
      </c>
      <c r="H6" s="9">
        <v>62</v>
      </c>
      <c r="I6" s="3">
        <v>6.5</v>
      </c>
      <c r="L6" s="13"/>
      <c r="M6" s="14"/>
      <c r="N6" s="3">
        <v>3</v>
      </c>
    </row>
    <row r="7" spans="1:14" ht="12.75">
      <c r="A7" s="18" t="s">
        <v>20</v>
      </c>
      <c r="B7" s="6">
        <v>35</v>
      </c>
      <c r="C7" s="6">
        <v>24</v>
      </c>
      <c r="D7" s="8">
        <v>44</v>
      </c>
      <c r="E7" s="6">
        <v>38</v>
      </c>
      <c r="F7" s="8">
        <v>47</v>
      </c>
      <c r="G7" s="6">
        <v>28</v>
      </c>
      <c r="H7" s="7">
        <v>44</v>
      </c>
      <c r="I7" s="3">
        <v>3</v>
      </c>
      <c r="L7" s="13"/>
      <c r="M7" s="14"/>
      <c r="N7" s="3">
        <v>3</v>
      </c>
    </row>
    <row r="8" spans="1:14" ht="12.75">
      <c r="A8" s="18" t="s">
        <v>21</v>
      </c>
      <c r="B8" s="6">
        <v>41</v>
      </c>
      <c r="C8" s="8">
        <v>52</v>
      </c>
      <c r="D8" s="6">
        <v>46</v>
      </c>
      <c r="E8" s="6">
        <v>50</v>
      </c>
      <c r="F8" s="6">
        <v>65</v>
      </c>
      <c r="G8" s="6">
        <v>59</v>
      </c>
      <c r="H8" s="7">
        <v>44</v>
      </c>
      <c r="I8" s="3">
        <v>3</v>
      </c>
      <c r="L8" s="13"/>
      <c r="M8" s="14"/>
      <c r="N8" s="3">
        <v>3</v>
      </c>
    </row>
    <row r="9" spans="1:14" ht="12.75">
      <c r="A9" s="18" t="s">
        <v>22</v>
      </c>
      <c r="B9" s="6">
        <v>39</v>
      </c>
      <c r="C9" s="6">
        <v>32</v>
      </c>
      <c r="D9" s="6">
        <v>25</v>
      </c>
      <c r="E9" s="6">
        <v>37</v>
      </c>
      <c r="F9" s="6">
        <v>35</v>
      </c>
      <c r="G9" s="6">
        <v>33</v>
      </c>
      <c r="H9" s="7">
        <v>44</v>
      </c>
      <c r="I9" s="3">
        <v>3</v>
      </c>
      <c r="L9" s="13"/>
      <c r="M9" s="14"/>
      <c r="N9" s="3">
        <v>6.5</v>
      </c>
    </row>
    <row r="10" spans="1:14" ht="12.75">
      <c r="A10" s="18" t="s">
        <v>23</v>
      </c>
      <c r="B10" s="6">
        <v>51</v>
      </c>
      <c r="C10" s="6">
        <v>51</v>
      </c>
      <c r="D10" s="6">
        <v>39</v>
      </c>
      <c r="E10" s="6">
        <v>47</v>
      </c>
      <c r="F10" s="6">
        <v>45</v>
      </c>
      <c r="G10" s="6">
        <v>39</v>
      </c>
      <c r="H10" s="7">
        <v>44</v>
      </c>
      <c r="I10" s="3">
        <v>3</v>
      </c>
      <c r="L10" s="13"/>
      <c r="M10" s="14"/>
      <c r="N10" s="3">
        <v>6.5</v>
      </c>
    </row>
    <row r="13" ht="12.75">
      <c r="B13" s="15"/>
    </row>
    <row r="16" spans="10:11" ht="12.75">
      <c r="J16" s="15"/>
      <c r="K16" s="15"/>
    </row>
    <row r="17" spans="10:11" ht="12.75">
      <c r="J17" s="15"/>
      <c r="K17" s="15"/>
    </row>
    <row r="18" spans="10:11" ht="12.75">
      <c r="J18" s="15"/>
      <c r="K18" s="15"/>
    </row>
    <row r="19" spans="10:11" ht="12.75">
      <c r="J19" s="15"/>
      <c r="K19" s="15"/>
    </row>
    <row r="20" spans="10:11" ht="12.75">
      <c r="J20" s="15"/>
      <c r="K20" s="15"/>
    </row>
    <row r="21" spans="10:11" ht="12.75">
      <c r="J21" s="15"/>
      <c r="K21" s="15"/>
    </row>
    <row r="22" spans="10:11" ht="12.75">
      <c r="J22" s="15"/>
      <c r="K22" s="15"/>
    </row>
    <row r="23" spans="10:11" ht="12.75">
      <c r="J23" s="15"/>
      <c r="K23" s="15"/>
    </row>
    <row r="24" spans="10:11" ht="12.75">
      <c r="J24" s="15"/>
      <c r="K24" s="15"/>
    </row>
    <row r="25" spans="10:11" ht="12.75">
      <c r="J25" s="15"/>
      <c r="K25" s="15"/>
    </row>
    <row r="26" spans="10:11" ht="12.75">
      <c r="J26" s="15"/>
      <c r="K26" s="15"/>
    </row>
    <row r="27" spans="10:11" ht="12.75">
      <c r="J27" s="15"/>
      <c r="K27" s="15"/>
    </row>
    <row r="28" spans="10:11" ht="12.75">
      <c r="J28" s="15"/>
      <c r="K28" s="15"/>
    </row>
    <row r="29" spans="10:11" ht="12.75">
      <c r="J29" s="15"/>
      <c r="K29" s="15"/>
    </row>
    <row r="30" spans="10:11" ht="12.75">
      <c r="J30" s="15"/>
      <c r="K30" s="15"/>
    </row>
    <row r="31" spans="10:11" ht="12.75">
      <c r="J31" s="15"/>
      <c r="K31" s="15"/>
    </row>
    <row r="32" spans="10:11" ht="12.75">
      <c r="J32" s="15"/>
      <c r="K32" s="15"/>
    </row>
    <row r="33" spans="10:11" ht="12.75">
      <c r="J33" s="15"/>
      <c r="K33" s="15"/>
    </row>
    <row r="34" spans="10:11" ht="12.75">
      <c r="J34" s="15"/>
      <c r="K34" s="15"/>
    </row>
    <row r="35" spans="10:11" ht="12.75">
      <c r="J35" s="15"/>
      <c r="K35" s="15"/>
    </row>
    <row r="36" spans="10:11" ht="12.75">
      <c r="J36" s="15"/>
      <c r="K36" s="15"/>
    </row>
    <row r="37" spans="10:11" ht="12.75">
      <c r="J37" s="15"/>
      <c r="K37" s="15"/>
    </row>
    <row r="38" spans="10:11" ht="12.75">
      <c r="J38" s="15"/>
      <c r="K38" s="15"/>
    </row>
    <row r="39" spans="10:11" ht="12.75">
      <c r="J39" s="15"/>
      <c r="K39" s="15"/>
    </row>
    <row r="40" spans="10:11" ht="12.75">
      <c r="J40" s="15"/>
      <c r="K40" s="15"/>
    </row>
    <row r="41" spans="10:11" ht="12.75">
      <c r="J41" s="15"/>
      <c r="K41" s="15"/>
    </row>
    <row r="42" spans="10:11" ht="12.75">
      <c r="J42" s="15"/>
      <c r="K42" s="15"/>
    </row>
    <row r="43" spans="10:11" ht="12.75">
      <c r="J43" s="15"/>
      <c r="K43" s="15"/>
    </row>
    <row r="44" spans="10:11" ht="12.75">
      <c r="J44" s="15"/>
      <c r="K44" s="15"/>
    </row>
    <row r="45" spans="10:11" ht="12.75">
      <c r="J45" s="15"/>
      <c r="K45" s="15"/>
    </row>
    <row r="46" spans="10:11" ht="12.75">
      <c r="J46" s="15"/>
      <c r="K46" s="15"/>
    </row>
    <row r="47" spans="10:11" ht="12.75">
      <c r="J47" s="15"/>
      <c r="K47" s="15"/>
    </row>
    <row r="48" spans="10:11" ht="12.75">
      <c r="J48" s="15"/>
      <c r="K48" s="15"/>
    </row>
    <row r="49" spans="10:11" ht="12.75">
      <c r="J49" s="15"/>
      <c r="K49" s="15"/>
    </row>
    <row r="50" spans="10:11" ht="12.75">
      <c r="J50" s="15"/>
      <c r="K50" s="15"/>
    </row>
    <row r="51" spans="10:11" ht="12.75">
      <c r="J51" s="15"/>
      <c r="K51" s="15"/>
    </row>
    <row r="52" spans="10:11" ht="12.75">
      <c r="J52" s="15"/>
      <c r="K52" s="15"/>
    </row>
    <row r="53" spans="10:11" ht="12.75">
      <c r="J53" s="15"/>
      <c r="K53" s="15"/>
    </row>
    <row r="54" spans="10:11" ht="12.75">
      <c r="J54" s="15"/>
      <c r="K54" s="15"/>
    </row>
    <row r="55" spans="10:11" ht="12.75">
      <c r="J55" s="15"/>
      <c r="K55" s="15"/>
    </row>
    <row r="56" spans="10:11" ht="12.75">
      <c r="J56" s="15"/>
      <c r="K56" s="15"/>
    </row>
    <row r="57" spans="10:11" ht="12.75">
      <c r="J57" s="15"/>
      <c r="K57" s="15"/>
    </row>
    <row r="58" spans="10:11" ht="12.75">
      <c r="J58" s="15"/>
      <c r="K58" s="15"/>
    </row>
    <row r="59" spans="10:11" ht="12.75">
      <c r="J59" s="15"/>
      <c r="K59" s="15"/>
    </row>
    <row r="60" spans="10:11" ht="12.75">
      <c r="J60" s="15"/>
      <c r="K60" s="15"/>
    </row>
    <row r="61" spans="10:11" ht="12.75">
      <c r="J61" s="15"/>
      <c r="K61" s="15"/>
    </row>
    <row r="62" spans="10:11" ht="12.75">
      <c r="J62" s="15"/>
      <c r="K62" s="15"/>
    </row>
    <row r="63" spans="10:11" ht="12.75">
      <c r="J63" s="15"/>
      <c r="K63" s="15"/>
    </row>
    <row r="64" spans="10:11" ht="12.75">
      <c r="J64" s="15"/>
      <c r="K64" s="15"/>
    </row>
    <row r="65" spans="10:11" ht="12.75">
      <c r="J65" s="15"/>
      <c r="K65" s="15"/>
    </row>
    <row r="66" spans="10:11" ht="12.75">
      <c r="J66" s="15"/>
      <c r="K66" s="15"/>
    </row>
    <row r="67" spans="10:11" ht="12.75">
      <c r="J67" s="15"/>
      <c r="K67" s="15"/>
    </row>
    <row r="68" spans="10:11" ht="12.75">
      <c r="J68" s="15"/>
      <c r="K68" s="15"/>
    </row>
    <row r="69" spans="10:11" ht="12.75">
      <c r="J69" s="15"/>
      <c r="K69" s="15"/>
    </row>
    <row r="70" spans="10:11" ht="12.75">
      <c r="J70" s="15"/>
      <c r="K70" s="15"/>
    </row>
    <row r="71" spans="10:11" ht="12.75">
      <c r="J71" s="15"/>
      <c r="K71" s="15"/>
    </row>
    <row r="72" spans="10:11" ht="12.75">
      <c r="J72" s="15"/>
      <c r="K72" s="15"/>
    </row>
    <row r="73" spans="10:11" ht="12.75">
      <c r="J73" s="15"/>
      <c r="K73" s="15"/>
    </row>
    <row r="74" spans="10:11" ht="12.75">
      <c r="J74" s="15"/>
      <c r="K74" s="15"/>
    </row>
    <row r="75" spans="10:11" ht="12.75">
      <c r="J75" s="15"/>
      <c r="K75" s="15"/>
    </row>
    <row r="76" spans="10:11" ht="12.75">
      <c r="J76" s="15"/>
      <c r="K76" s="15"/>
    </row>
    <row r="77" spans="10:11" ht="12.75">
      <c r="J77" s="15"/>
      <c r="K77" s="15"/>
    </row>
    <row r="78" spans="10:11" ht="12.75">
      <c r="J78" s="15"/>
      <c r="K78" s="15"/>
    </row>
    <row r="79" spans="10:11" ht="12.75">
      <c r="J79" s="15"/>
      <c r="K79" s="15"/>
    </row>
    <row r="80" spans="10:11" ht="12.75">
      <c r="J80" s="15"/>
      <c r="K80" s="15"/>
    </row>
    <row r="81" spans="10:11" ht="12.75">
      <c r="J81" s="15"/>
      <c r="K81" s="15"/>
    </row>
    <row r="82" spans="10:11" ht="12.75">
      <c r="J82" s="15"/>
      <c r="K82" s="15"/>
    </row>
    <row r="83" spans="10:11" ht="12.75">
      <c r="J83" s="15"/>
      <c r="K83" s="15"/>
    </row>
    <row r="84" spans="10:11" ht="12.75">
      <c r="J84" s="15"/>
      <c r="K84" s="15"/>
    </row>
    <row r="85" spans="10:11" ht="12.75">
      <c r="J85" s="15"/>
      <c r="K85" s="15"/>
    </row>
    <row r="86" spans="10:11" ht="12.75">
      <c r="J86" s="15"/>
      <c r="K86" s="15"/>
    </row>
    <row r="87" spans="10:11" ht="12.75">
      <c r="J87" s="15"/>
      <c r="K87" s="15"/>
    </row>
    <row r="88" spans="10:11" ht="12.75">
      <c r="J88" s="15"/>
      <c r="K88" s="15"/>
    </row>
    <row r="89" spans="10:11" ht="12.75">
      <c r="J89" s="15"/>
      <c r="K89" s="15"/>
    </row>
    <row r="90" spans="10:11" ht="12.75">
      <c r="J90" s="15"/>
      <c r="K90" s="15"/>
    </row>
    <row r="91" spans="10:11" ht="12.75">
      <c r="J91" s="15"/>
      <c r="K91" s="15"/>
    </row>
    <row r="92" spans="10:11" ht="12.75">
      <c r="J92" s="15"/>
      <c r="K92" s="15"/>
    </row>
    <row r="93" spans="10:11" ht="12.75">
      <c r="J93" s="15"/>
      <c r="K93" s="15"/>
    </row>
    <row r="94" spans="10:11" ht="12.75">
      <c r="J94" s="15"/>
      <c r="K94" s="15"/>
    </row>
    <row r="95" spans="10:11" ht="12.75">
      <c r="J95" s="15"/>
      <c r="K95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5"/>
  <sheetViews>
    <sheetView zoomScalePageLayoutView="0" workbookViewId="0" topLeftCell="A1">
      <selection activeCell="H1" sqref="H1:R2"/>
    </sheetView>
  </sheetViews>
  <sheetFormatPr defaultColWidth="9.14062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37" ht="12.75">
      <c r="A1" s="1" t="s">
        <v>0</v>
      </c>
      <c r="B1" s="2">
        <v>7</v>
      </c>
      <c r="C1" s="21" t="s">
        <v>39</v>
      </c>
      <c r="D1" s="2"/>
      <c r="E1" s="1" t="s">
        <v>1</v>
      </c>
      <c r="F1" s="2">
        <v>6</v>
      </c>
      <c r="G1" s="3" t="s">
        <v>69</v>
      </c>
      <c r="H1" s="4" t="s">
        <v>2</v>
      </c>
      <c r="I1" s="29" t="s">
        <v>64</v>
      </c>
      <c r="J1" s="4" t="s">
        <v>5</v>
      </c>
      <c r="K1" s="4" t="s">
        <v>4</v>
      </c>
      <c r="L1" s="4" t="s">
        <v>3</v>
      </c>
      <c r="M1" s="4" t="s">
        <v>6</v>
      </c>
      <c r="N1" s="29" t="s">
        <v>65</v>
      </c>
      <c r="O1" s="4" t="s">
        <v>7</v>
      </c>
      <c r="P1" s="29" t="s">
        <v>66</v>
      </c>
      <c r="Q1" s="29" t="s">
        <v>67</v>
      </c>
      <c r="R1" s="29" t="s">
        <v>68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18" ht="12.75">
      <c r="A2" s="2" t="s">
        <v>38</v>
      </c>
      <c r="B2" s="2"/>
      <c r="C2" s="22">
        <v>22</v>
      </c>
      <c r="D2" s="2" t="s">
        <v>40</v>
      </c>
      <c r="E2" s="2" t="s">
        <v>16</v>
      </c>
      <c r="F2" s="2">
        <v>2</v>
      </c>
      <c r="G2" s="3" t="s">
        <v>70</v>
      </c>
      <c r="H2" s="4">
        <v>7</v>
      </c>
      <c r="I2" s="29">
        <v>9</v>
      </c>
      <c r="J2" s="4">
        <v>10</v>
      </c>
      <c r="K2" s="4">
        <v>11</v>
      </c>
      <c r="L2" s="4">
        <v>12</v>
      </c>
      <c r="M2" s="4">
        <v>13</v>
      </c>
      <c r="N2" s="29">
        <v>13</v>
      </c>
      <c r="O2" s="4">
        <v>14</v>
      </c>
      <c r="P2" s="29">
        <v>16</v>
      </c>
      <c r="Q2" s="29">
        <v>18</v>
      </c>
      <c r="R2" s="29">
        <v>22</v>
      </c>
    </row>
    <row r="3" spans="2:11" ht="12.7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0" t="s">
        <v>7</v>
      </c>
      <c r="H3" s="19" t="s">
        <v>11</v>
      </c>
      <c r="I3" s="19" t="s">
        <v>41</v>
      </c>
      <c r="J3" s="19" t="s">
        <v>42</v>
      </c>
      <c r="K3" s="19" t="s">
        <v>43</v>
      </c>
    </row>
    <row r="4" spans="1:11" ht="12.75">
      <c r="A4" s="3" t="s">
        <v>15</v>
      </c>
      <c r="B4" s="6">
        <v>32</v>
      </c>
      <c r="C4" s="6">
        <v>52</v>
      </c>
      <c r="D4" s="6">
        <v>44</v>
      </c>
      <c r="E4" s="6">
        <v>44</v>
      </c>
      <c r="F4" s="6">
        <v>47</v>
      </c>
      <c r="G4" s="20">
        <v>44</v>
      </c>
      <c r="H4" s="6">
        <v>43</v>
      </c>
      <c r="I4" s="23">
        <v>1.5</v>
      </c>
      <c r="J4" s="6">
        <v>7</v>
      </c>
      <c r="K4" s="6">
        <v>5.5</v>
      </c>
    </row>
    <row r="5" spans="1:11" ht="12.75">
      <c r="A5" s="3" t="s">
        <v>14</v>
      </c>
      <c r="B5" s="6">
        <v>73</v>
      </c>
      <c r="C5" s="6">
        <v>75</v>
      </c>
      <c r="D5" s="6">
        <v>65</v>
      </c>
      <c r="E5" s="6">
        <v>76</v>
      </c>
      <c r="F5" s="6">
        <v>70</v>
      </c>
      <c r="G5" s="20">
        <v>63</v>
      </c>
      <c r="H5" s="6">
        <v>63</v>
      </c>
      <c r="I5" s="23">
        <v>7</v>
      </c>
      <c r="J5" s="6">
        <v>1</v>
      </c>
      <c r="K5" s="6">
        <v>6</v>
      </c>
    </row>
    <row r="6" spans="1:11" ht="12.75">
      <c r="A6" s="3" t="s">
        <v>8</v>
      </c>
      <c r="B6" s="6">
        <v>60</v>
      </c>
      <c r="C6" s="6">
        <v>59</v>
      </c>
      <c r="D6" s="6">
        <v>57</v>
      </c>
      <c r="E6" s="6">
        <v>55</v>
      </c>
      <c r="F6" s="6">
        <v>60</v>
      </c>
      <c r="G6" s="20">
        <v>58</v>
      </c>
      <c r="H6" s="6">
        <v>60</v>
      </c>
      <c r="I6" s="23">
        <v>6</v>
      </c>
      <c r="J6" s="6">
        <v>2</v>
      </c>
      <c r="K6" s="6">
        <v>4</v>
      </c>
    </row>
    <row r="7" spans="1:11" ht="12.75">
      <c r="A7" s="3" t="s">
        <v>9</v>
      </c>
      <c r="B7" s="6">
        <v>35</v>
      </c>
      <c r="C7" s="6">
        <v>24</v>
      </c>
      <c r="D7" s="6">
        <v>44</v>
      </c>
      <c r="E7" s="6">
        <v>38</v>
      </c>
      <c r="F7" s="6">
        <v>47</v>
      </c>
      <c r="G7" s="20">
        <v>28</v>
      </c>
      <c r="H7" s="6">
        <v>45</v>
      </c>
      <c r="I7" s="23">
        <v>4</v>
      </c>
      <c r="J7" s="6">
        <v>5</v>
      </c>
      <c r="K7" s="6">
        <v>1</v>
      </c>
    </row>
    <row r="8" spans="1:11" ht="12.75">
      <c r="A8" s="3" t="s">
        <v>10</v>
      </c>
      <c r="B8" s="6">
        <v>41</v>
      </c>
      <c r="C8" s="6">
        <v>52</v>
      </c>
      <c r="D8" s="6">
        <v>46</v>
      </c>
      <c r="E8" s="6">
        <v>50</v>
      </c>
      <c r="F8" s="6">
        <v>65</v>
      </c>
      <c r="G8" s="20">
        <v>59</v>
      </c>
      <c r="H8" s="6">
        <v>43</v>
      </c>
      <c r="I8" s="23">
        <v>1.5</v>
      </c>
      <c r="J8" s="6">
        <v>6</v>
      </c>
      <c r="K8" s="6">
        <v>4.5</v>
      </c>
    </row>
    <row r="9" spans="1:11" ht="12.75">
      <c r="A9" s="3" t="s">
        <v>13</v>
      </c>
      <c r="B9" s="6">
        <v>39</v>
      </c>
      <c r="C9" s="6">
        <v>32</v>
      </c>
      <c r="D9" s="6">
        <v>25</v>
      </c>
      <c r="E9" s="6">
        <v>37</v>
      </c>
      <c r="F9" s="6">
        <v>35</v>
      </c>
      <c r="G9" s="20">
        <v>33</v>
      </c>
      <c r="H9" s="6">
        <v>45</v>
      </c>
      <c r="I9" s="23">
        <v>4</v>
      </c>
      <c r="J9" s="6">
        <v>4</v>
      </c>
      <c r="K9" s="6">
        <v>0</v>
      </c>
    </row>
    <row r="10" spans="1:11" ht="12.75">
      <c r="A10" s="3" t="s">
        <v>12</v>
      </c>
      <c r="B10" s="6">
        <v>51</v>
      </c>
      <c r="C10" s="6">
        <v>51</v>
      </c>
      <c r="D10" s="6">
        <v>39</v>
      </c>
      <c r="E10" s="6">
        <v>47</v>
      </c>
      <c r="F10" s="6">
        <v>45</v>
      </c>
      <c r="G10" s="20">
        <v>39</v>
      </c>
      <c r="H10" s="6">
        <v>45</v>
      </c>
      <c r="I10" s="23">
        <v>4</v>
      </c>
      <c r="J10" s="6">
        <v>3</v>
      </c>
      <c r="K10" s="6">
        <v>1</v>
      </c>
    </row>
    <row r="14" spans="2:21" ht="12.75">
      <c r="B14" s="3" t="s">
        <v>11</v>
      </c>
      <c r="C14" s="3" t="s">
        <v>44</v>
      </c>
      <c r="D14" s="3" t="s">
        <v>2</v>
      </c>
      <c r="E14" s="3" t="s">
        <v>45</v>
      </c>
      <c r="F14" s="3" t="s">
        <v>46</v>
      </c>
      <c r="G14" s="3" t="s">
        <v>3</v>
      </c>
      <c r="H14" s="3" t="s">
        <v>47</v>
      </c>
      <c r="I14" s="3" t="s">
        <v>48</v>
      </c>
      <c r="J14" s="3" t="s">
        <v>4</v>
      </c>
      <c r="K14" s="3" t="s">
        <v>49</v>
      </c>
      <c r="L14" s="3" t="s">
        <v>50</v>
      </c>
      <c r="M14" s="3" t="s">
        <v>5</v>
      </c>
      <c r="N14" s="3" t="s">
        <v>51</v>
      </c>
      <c r="O14" s="3" t="s">
        <v>52</v>
      </c>
      <c r="P14" s="3" t="s">
        <v>6</v>
      </c>
      <c r="Q14" s="3" t="s">
        <v>53</v>
      </c>
      <c r="R14" s="3" t="s">
        <v>54</v>
      </c>
      <c r="S14" s="3" t="s">
        <v>7</v>
      </c>
      <c r="T14" s="3" t="s">
        <v>55</v>
      </c>
      <c r="U14" s="3" t="s">
        <v>56</v>
      </c>
    </row>
    <row r="15" spans="1:21" ht="12.75">
      <c r="A15" s="3" t="s">
        <v>15</v>
      </c>
      <c r="B15" s="15">
        <v>43</v>
      </c>
      <c r="C15" s="3">
        <v>1.5</v>
      </c>
      <c r="D15" s="3">
        <v>32</v>
      </c>
      <c r="E15" s="3">
        <v>1</v>
      </c>
      <c r="F15" s="3">
        <v>0.5</v>
      </c>
      <c r="G15" s="3">
        <v>52</v>
      </c>
      <c r="H15" s="3">
        <v>4.5</v>
      </c>
      <c r="I15" s="3">
        <v>3</v>
      </c>
      <c r="J15" s="3">
        <v>44</v>
      </c>
      <c r="K15" s="3">
        <v>3.5</v>
      </c>
      <c r="L15" s="3">
        <v>2</v>
      </c>
      <c r="M15" s="3">
        <v>44</v>
      </c>
      <c r="N15" s="3">
        <v>3</v>
      </c>
      <c r="O15" s="3">
        <v>1.5</v>
      </c>
      <c r="P15" s="3">
        <v>47</v>
      </c>
      <c r="Q15" s="3">
        <v>3.5</v>
      </c>
      <c r="R15" s="3">
        <v>2</v>
      </c>
      <c r="S15" s="3">
        <v>44</v>
      </c>
      <c r="T15" s="3">
        <v>4</v>
      </c>
      <c r="U15" s="3">
        <v>2.5</v>
      </c>
    </row>
    <row r="16" spans="1:21" ht="12.75">
      <c r="A16" s="3" t="s">
        <v>14</v>
      </c>
      <c r="B16" s="15">
        <v>63</v>
      </c>
      <c r="C16" s="3">
        <v>7</v>
      </c>
      <c r="D16" s="3">
        <v>73</v>
      </c>
      <c r="E16" s="3">
        <v>7</v>
      </c>
      <c r="F16" s="3">
        <v>0</v>
      </c>
      <c r="G16" s="3">
        <v>75</v>
      </c>
      <c r="H16" s="3">
        <v>7</v>
      </c>
      <c r="I16" s="3">
        <v>0</v>
      </c>
      <c r="J16" s="3">
        <v>65</v>
      </c>
      <c r="K16" s="3">
        <v>7</v>
      </c>
      <c r="L16" s="3">
        <v>0</v>
      </c>
      <c r="M16" s="3">
        <v>76</v>
      </c>
      <c r="N16" s="3">
        <v>7</v>
      </c>
      <c r="O16" s="3">
        <v>0</v>
      </c>
      <c r="P16" s="3">
        <v>70</v>
      </c>
      <c r="Q16" s="3">
        <v>7</v>
      </c>
      <c r="R16" s="3">
        <v>0</v>
      </c>
      <c r="S16" s="3">
        <v>63</v>
      </c>
      <c r="T16" s="3">
        <v>7</v>
      </c>
      <c r="U16" s="3">
        <v>0</v>
      </c>
    </row>
    <row r="17" spans="1:21" ht="12.75">
      <c r="A17" s="3" t="s">
        <v>8</v>
      </c>
      <c r="B17" s="15">
        <v>60</v>
      </c>
      <c r="C17" s="3">
        <v>6</v>
      </c>
      <c r="D17" s="3">
        <v>60</v>
      </c>
      <c r="E17" s="3">
        <v>6</v>
      </c>
      <c r="F17" s="3">
        <v>0</v>
      </c>
      <c r="G17" s="3">
        <v>59</v>
      </c>
      <c r="H17" s="3">
        <v>6</v>
      </c>
      <c r="I17" s="3">
        <v>0</v>
      </c>
      <c r="J17" s="3">
        <v>57</v>
      </c>
      <c r="K17" s="3">
        <v>6</v>
      </c>
      <c r="L17" s="3">
        <v>0</v>
      </c>
      <c r="M17" s="3">
        <v>55</v>
      </c>
      <c r="N17" s="3">
        <v>6</v>
      </c>
      <c r="O17" s="3">
        <v>0</v>
      </c>
      <c r="P17" s="3">
        <v>60</v>
      </c>
      <c r="Q17" s="3">
        <v>5</v>
      </c>
      <c r="R17" s="3">
        <v>1</v>
      </c>
      <c r="S17" s="3">
        <v>58</v>
      </c>
      <c r="T17" s="3">
        <v>5</v>
      </c>
      <c r="U17" s="3">
        <v>1</v>
      </c>
    </row>
    <row r="18" spans="1:21" ht="12.75">
      <c r="A18" s="3" t="s">
        <v>9</v>
      </c>
      <c r="B18" s="15">
        <v>45</v>
      </c>
      <c r="C18" s="3">
        <v>4</v>
      </c>
      <c r="D18" s="3">
        <v>35</v>
      </c>
      <c r="E18" s="3">
        <v>2</v>
      </c>
      <c r="F18" s="3">
        <v>2</v>
      </c>
      <c r="G18" s="3">
        <v>24</v>
      </c>
      <c r="H18" s="3">
        <v>1</v>
      </c>
      <c r="I18" s="3">
        <v>3</v>
      </c>
      <c r="J18" s="3">
        <v>44</v>
      </c>
      <c r="K18" s="3">
        <v>3.5</v>
      </c>
      <c r="L18" s="3">
        <v>0.5</v>
      </c>
      <c r="M18" s="3">
        <v>38</v>
      </c>
      <c r="N18" s="3">
        <v>2</v>
      </c>
      <c r="O18" s="3">
        <v>2</v>
      </c>
      <c r="P18" s="3">
        <v>47</v>
      </c>
      <c r="Q18" s="3">
        <v>3.5</v>
      </c>
      <c r="R18" s="3">
        <v>0.5</v>
      </c>
      <c r="S18" s="3">
        <v>28</v>
      </c>
      <c r="T18" s="3">
        <v>1</v>
      </c>
      <c r="U18" s="3">
        <v>3</v>
      </c>
    </row>
    <row r="19" spans="1:21" ht="12.75">
      <c r="A19" s="3" t="s">
        <v>10</v>
      </c>
      <c r="B19" s="15">
        <v>43</v>
      </c>
      <c r="C19" s="3">
        <v>1.5</v>
      </c>
      <c r="D19" s="3">
        <v>41</v>
      </c>
      <c r="E19" s="3">
        <v>4</v>
      </c>
      <c r="F19" s="3">
        <v>2.5</v>
      </c>
      <c r="G19" s="3">
        <v>52</v>
      </c>
      <c r="H19" s="3">
        <v>4.5</v>
      </c>
      <c r="I19" s="3">
        <v>3</v>
      </c>
      <c r="J19" s="3">
        <v>46</v>
      </c>
      <c r="K19" s="3">
        <v>5</v>
      </c>
      <c r="L19" s="3">
        <v>3.5</v>
      </c>
      <c r="M19" s="3">
        <v>50</v>
      </c>
      <c r="N19" s="3">
        <v>5</v>
      </c>
      <c r="O19" s="3">
        <v>3.5</v>
      </c>
      <c r="P19" s="3">
        <v>65</v>
      </c>
      <c r="Q19" s="3">
        <v>6</v>
      </c>
      <c r="R19" s="3">
        <v>4.5</v>
      </c>
      <c r="S19" s="3">
        <v>59</v>
      </c>
      <c r="T19" s="3">
        <v>6</v>
      </c>
      <c r="U19" s="3">
        <v>4.5</v>
      </c>
    </row>
    <row r="20" spans="1:21" ht="12.75">
      <c r="A20" s="3" t="s">
        <v>13</v>
      </c>
      <c r="B20" s="15">
        <v>45</v>
      </c>
      <c r="C20" s="3">
        <v>4</v>
      </c>
      <c r="D20" s="3">
        <v>39</v>
      </c>
      <c r="E20" s="3">
        <v>3</v>
      </c>
      <c r="F20" s="3">
        <v>1</v>
      </c>
      <c r="G20" s="3">
        <v>32</v>
      </c>
      <c r="H20" s="3">
        <v>2</v>
      </c>
      <c r="I20" s="3">
        <v>2</v>
      </c>
      <c r="J20" s="3">
        <v>25</v>
      </c>
      <c r="K20" s="3">
        <v>1</v>
      </c>
      <c r="L20" s="3">
        <v>3</v>
      </c>
      <c r="M20" s="3">
        <v>37</v>
      </c>
      <c r="N20" s="3">
        <v>1</v>
      </c>
      <c r="O20" s="3">
        <v>3</v>
      </c>
      <c r="P20" s="3">
        <v>35</v>
      </c>
      <c r="Q20" s="3">
        <v>1</v>
      </c>
      <c r="R20" s="3">
        <v>3</v>
      </c>
      <c r="S20" s="3">
        <v>33</v>
      </c>
      <c r="T20" s="3">
        <v>2</v>
      </c>
      <c r="U20" s="3">
        <v>2</v>
      </c>
    </row>
    <row r="21" spans="1:21" ht="12.75">
      <c r="A21" s="3" t="s">
        <v>12</v>
      </c>
      <c r="B21" s="15">
        <v>45</v>
      </c>
      <c r="C21" s="3">
        <v>4</v>
      </c>
      <c r="D21" s="3">
        <v>51</v>
      </c>
      <c r="E21" s="3">
        <v>5</v>
      </c>
      <c r="F21" s="3">
        <v>1</v>
      </c>
      <c r="G21" s="3">
        <v>51</v>
      </c>
      <c r="H21" s="3">
        <v>3</v>
      </c>
      <c r="I21" s="3">
        <v>1</v>
      </c>
      <c r="J21" s="3">
        <v>39</v>
      </c>
      <c r="K21" s="3">
        <v>2</v>
      </c>
      <c r="L21" s="3">
        <v>2</v>
      </c>
      <c r="M21" s="3">
        <v>47</v>
      </c>
      <c r="N21" s="3">
        <v>4</v>
      </c>
      <c r="O21" s="3">
        <v>0</v>
      </c>
      <c r="P21" s="3">
        <v>45</v>
      </c>
      <c r="Q21" s="3">
        <v>2</v>
      </c>
      <c r="R21" s="3">
        <v>2</v>
      </c>
      <c r="S21" s="3">
        <v>39</v>
      </c>
      <c r="T21" s="3">
        <v>3</v>
      </c>
      <c r="U21" s="3">
        <v>1</v>
      </c>
    </row>
    <row r="22" spans="6:21" ht="12.75">
      <c r="F22" s="3">
        <v>7</v>
      </c>
      <c r="I22" s="3">
        <v>12</v>
      </c>
      <c r="L22" s="3">
        <v>11</v>
      </c>
      <c r="O22" s="3">
        <v>10</v>
      </c>
      <c r="R22" s="3">
        <v>13</v>
      </c>
      <c r="U22" s="3">
        <v>14</v>
      </c>
    </row>
    <row r="24" spans="1:14" ht="12.75">
      <c r="A24" s="24" t="s">
        <v>57</v>
      </c>
      <c r="C24" s="25" t="s">
        <v>58</v>
      </c>
      <c r="D24" s="25"/>
      <c r="E24" s="1" t="s">
        <v>60</v>
      </c>
      <c r="F24" s="2">
        <v>22</v>
      </c>
      <c r="I24" s="3" t="s">
        <v>71</v>
      </c>
      <c r="N24" s="3" t="s">
        <v>74</v>
      </c>
    </row>
    <row r="25" spans="1:18" ht="12.75">
      <c r="A25" s="6" t="s">
        <v>61</v>
      </c>
      <c r="B25" s="6" t="s">
        <v>62</v>
      </c>
      <c r="C25" s="27" t="s">
        <v>59</v>
      </c>
      <c r="D25" s="27"/>
      <c r="E25" s="3" t="s">
        <v>61</v>
      </c>
      <c r="F25" s="3" t="s">
        <v>63</v>
      </c>
      <c r="I25" s="3" t="s">
        <v>63</v>
      </c>
      <c r="J25" s="3" t="s">
        <v>72</v>
      </c>
      <c r="K25" s="3" t="s">
        <v>73</v>
      </c>
      <c r="N25" s="3" t="s">
        <v>75</v>
      </c>
      <c r="P25" s="3" t="s">
        <v>63</v>
      </c>
      <c r="R25" s="2" t="s">
        <v>76</v>
      </c>
    </row>
    <row r="26" spans="1:20" ht="12.75">
      <c r="A26" s="4" t="s">
        <v>2</v>
      </c>
      <c r="B26" s="4">
        <v>7</v>
      </c>
      <c r="C26" s="28">
        <v>1.266881572439996</v>
      </c>
      <c r="D26" s="28">
        <v>3.242441461379996</v>
      </c>
      <c r="E26" s="3" t="s">
        <v>2</v>
      </c>
      <c r="F26" s="3">
        <v>31.818181818181817</v>
      </c>
      <c r="H26" s="3">
        <v>0</v>
      </c>
      <c r="I26" s="3">
        <v>0</v>
      </c>
      <c r="J26" s="15">
        <v>3.921225E-06</v>
      </c>
      <c r="K26" s="15">
        <v>3.921225E-06</v>
      </c>
      <c r="N26" s="1" t="s">
        <v>2</v>
      </c>
      <c r="O26" s="3">
        <v>31.818181818181817</v>
      </c>
      <c r="P26" s="3">
        <v>31.818181818181817</v>
      </c>
      <c r="R26" s="26" t="s">
        <v>64</v>
      </c>
      <c r="S26" s="31">
        <v>36.36363636363637</v>
      </c>
      <c r="T26" s="3">
        <v>0</v>
      </c>
    </row>
    <row r="27" spans="1:20" ht="12.75">
      <c r="A27" s="29" t="s">
        <v>64</v>
      </c>
      <c r="B27" s="29">
        <v>9</v>
      </c>
      <c r="C27" s="30">
        <v>4.397085130020033</v>
      </c>
      <c r="D27" s="30">
        <v>7.811279309460279</v>
      </c>
      <c r="H27" s="3">
        <v>2</v>
      </c>
      <c r="I27" s="3">
        <v>9.090909090909092</v>
      </c>
      <c r="J27" s="15">
        <v>0.007766539935000001</v>
      </c>
      <c r="K27" s="15">
        <v>0.007770461160000001</v>
      </c>
      <c r="O27" s="3">
        <v>31.818181818181817</v>
      </c>
      <c r="P27" s="3">
        <v>0</v>
      </c>
      <c r="R27" s="1" t="s">
        <v>77</v>
      </c>
      <c r="S27" s="31">
        <v>36.36363636363637</v>
      </c>
      <c r="T27" s="3">
        <v>25</v>
      </c>
    </row>
    <row r="28" spans="1:20" ht="12.75">
      <c r="A28" s="4" t="s">
        <v>5</v>
      </c>
      <c r="B28" s="4">
        <v>10</v>
      </c>
      <c r="C28" s="28">
        <v>7.811279309460279</v>
      </c>
      <c r="D28" s="28">
        <v>10.526607374085255</v>
      </c>
      <c r="E28" s="3" t="s">
        <v>5</v>
      </c>
      <c r="F28" s="3">
        <v>45.45454545454545</v>
      </c>
      <c r="H28" s="3">
        <v>4</v>
      </c>
      <c r="I28" s="3">
        <v>18.181818181818183</v>
      </c>
      <c r="J28" s="15">
        <v>0.26771455325999943</v>
      </c>
      <c r="K28" s="15">
        <v>0.27548501441999945</v>
      </c>
      <c r="N28" s="1" t="s">
        <v>5</v>
      </c>
      <c r="O28" s="3">
        <v>45.45454545454545</v>
      </c>
      <c r="P28" s="3">
        <v>45.45454545454545</v>
      </c>
      <c r="S28" s="31">
        <v>40.90909090909091</v>
      </c>
      <c r="T28" s="3">
        <v>25</v>
      </c>
    </row>
    <row r="29" spans="1:20" ht="12.75">
      <c r="A29" s="4" t="s">
        <v>4</v>
      </c>
      <c r="B29" s="4">
        <v>11</v>
      </c>
      <c r="C29" s="28">
        <v>10.526607374085255</v>
      </c>
      <c r="D29" s="28">
        <v>16.304122603395754</v>
      </c>
      <c r="E29" s="3" t="s">
        <v>4</v>
      </c>
      <c r="F29" s="3">
        <v>50</v>
      </c>
      <c r="H29" s="3">
        <v>6</v>
      </c>
      <c r="I29" s="3">
        <v>27.272727272727273</v>
      </c>
      <c r="J29" s="15">
        <v>0.9913965580199966</v>
      </c>
      <c r="K29" s="15">
        <v>1.266881572439996</v>
      </c>
      <c r="O29" s="3">
        <v>45.45454545454545</v>
      </c>
      <c r="P29" s="3">
        <v>0</v>
      </c>
      <c r="S29" s="31">
        <v>40.90909090909091</v>
      </c>
      <c r="T29" s="3">
        <v>0</v>
      </c>
    </row>
    <row r="30" spans="1:20" ht="12.75">
      <c r="A30" s="4" t="s">
        <v>3</v>
      </c>
      <c r="B30" s="4">
        <v>12</v>
      </c>
      <c r="C30" s="28">
        <v>16.304122603395754</v>
      </c>
      <c r="D30" s="28">
        <v>22.044430792726274</v>
      </c>
      <c r="E30" s="3" t="s">
        <v>3</v>
      </c>
      <c r="F30" s="3">
        <v>54.54545454545455</v>
      </c>
      <c r="H30" s="3">
        <v>8</v>
      </c>
      <c r="I30" s="3">
        <v>36.36363636363637</v>
      </c>
      <c r="J30" s="15">
        <v>3.130203557580036</v>
      </c>
      <c r="K30" s="15">
        <v>4.397085130020033</v>
      </c>
      <c r="N30" s="1" t="s">
        <v>4</v>
      </c>
      <c r="O30" s="3">
        <v>50</v>
      </c>
      <c r="P30" s="3">
        <v>50</v>
      </c>
      <c r="R30" s="26" t="s">
        <v>65</v>
      </c>
      <c r="S30" s="31">
        <v>54.54545454545455</v>
      </c>
      <c r="T30" s="3">
        <v>0</v>
      </c>
    </row>
    <row r="31" spans="1:20" ht="12.75">
      <c r="A31" s="4" t="s">
        <v>6</v>
      </c>
      <c r="B31" s="4">
        <v>13</v>
      </c>
      <c r="C31" s="28">
        <v>22.044430792726274</v>
      </c>
      <c r="D31" s="28">
        <v>29.680758086761386</v>
      </c>
      <c r="E31" s="3" t="s">
        <v>6</v>
      </c>
      <c r="F31" s="3">
        <v>59.09090909090909</v>
      </c>
      <c r="H31" s="3">
        <v>10</v>
      </c>
      <c r="I31" s="3">
        <v>45.45454545454545</v>
      </c>
      <c r="J31" s="15">
        <v>6.129522244065223</v>
      </c>
      <c r="K31" s="15">
        <v>10.526607374085255</v>
      </c>
      <c r="O31" s="3">
        <v>50</v>
      </c>
      <c r="P31" s="3">
        <v>0</v>
      </c>
      <c r="R31" s="1" t="s">
        <v>78</v>
      </c>
      <c r="S31" s="31">
        <v>54.54545454545455</v>
      </c>
      <c r="T31" s="3">
        <v>25</v>
      </c>
    </row>
    <row r="32" spans="1:20" ht="12.75">
      <c r="A32" s="29" t="s">
        <v>65</v>
      </c>
      <c r="B32" s="29">
        <v>13</v>
      </c>
      <c r="C32" s="30">
        <v>22.044430792726274</v>
      </c>
      <c r="D32" s="30">
        <v>29.680758086761386</v>
      </c>
      <c r="H32" s="3">
        <v>12</v>
      </c>
      <c r="I32" s="3">
        <v>54.54545454545455</v>
      </c>
      <c r="J32" s="15">
        <v>11.517823418641017</v>
      </c>
      <c r="K32" s="15">
        <v>22.044430792726274</v>
      </c>
      <c r="N32" s="1" t="s">
        <v>3</v>
      </c>
      <c r="O32" s="3">
        <v>54.54545454545455</v>
      </c>
      <c r="P32" s="3">
        <v>54.54545454545455</v>
      </c>
      <c r="S32" s="31">
        <v>59.09090909090909</v>
      </c>
      <c r="T32" s="3">
        <v>25</v>
      </c>
    </row>
    <row r="33" spans="1:20" ht="12.75">
      <c r="A33" s="4" t="s">
        <v>7</v>
      </c>
      <c r="B33" s="4">
        <v>14</v>
      </c>
      <c r="C33" s="28">
        <v>29.680758086761386</v>
      </c>
      <c r="D33" s="28">
        <v>39.41769403159644</v>
      </c>
      <c r="E33" s="3" t="s">
        <v>7</v>
      </c>
      <c r="F33" s="3">
        <v>63.63636363636363</v>
      </c>
      <c r="H33" s="3">
        <v>14</v>
      </c>
      <c r="I33" s="3">
        <v>63.63636363636363</v>
      </c>
      <c r="J33" s="15">
        <v>17.373263238870162</v>
      </c>
      <c r="K33" s="15">
        <v>39.41769403159644</v>
      </c>
      <c r="O33" s="3">
        <v>54.54545454545455</v>
      </c>
      <c r="P33" s="3">
        <v>0</v>
      </c>
      <c r="S33" s="31">
        <v>59.09090909090909</v>
      </c>
      <c r="T33" s="3">
        <v>0</v>
      </c>
    </row>
    <row r="34" spans="1:20" ht="12.75">
      <c r="A34" s="29" t="s">
        <v>66</v>
      </c>
      <c r="B34" s="29">
        <v>16</v>
      </c>
      <c r="C34" s="30">
        <v>44.628321619532194</v>
      </c>
      <c r="D34" s="30">
        <v>56.69266268325214</v>
      </c>
      <c r="H34" s="3">
        <v>16</v>
      </c>
      <c r="I34" s="3">
        <v>72.72727272727273</v>
      </c>
      <c r="J34" s="15">
        <v>17.2749686516557</v>
      </c>
      <c r="K34" s="15">
        <v>56.69266268325214</v>
      </c>
      <c r="N34" s="1" t="s">
        <v>6</v>
      </c>
      <c r="O34" s="3">
        <v>59.09090909090909</v>
      </c>
      <c r="P34" s="3">
        <v>59.09090909090909</v>
      </c>
      <c r="R34" s="26" t="s">
        <v>66</v>
      </c>
      <c r="S34" s="31">
        <v>68.18181818181819</v>
      </c>
      <c r="T34" s="3">
        <v>0</v>
      </c>
    </row>
    <row r="35" spans="1:20" ht="12.75">
      <c r="A35" s="29" t="s">
        <v>67</v>
      </c>
      <c r="B35" s="29">
        <v>18</v>
      </c>
      <c r="C35" s="30">
        <v>62.65795053061801</v>
      </c>
      <c r="D35" s="30">
        <v>77.13647436759246</v>
      </c>
      <c r="H35" s="3">
        <v>18</v>
      </c>
      <c r="I35" s="3">
        <v>81.81818181818181</v>
      </c>
      <c r="J35" s="15">
        <v>20.443811684340318</v>
      </c>
      <c r="K35" s="15">
        <v>77.13647436759246</v>
      </c>
      <c r="O35" s="3">
        <v>59.09090909090909</v>
      </c>
      <c r="P35" s="3">
        <v>0</v>
      </c>
      <c r="R35" s="1" t="s">
        <v>79</v>
      </c>
      <c r="S35" s="31">
        <v>68.18181818181819</v>
      </c>
      <c r="T35" s="3">
        <v>25</v>
      </c>
    </row>
    <row r="36" spans="1:20" ht="12.75">
      <c r="A36" s="29" t="s">
        <v>68</v>
      </c>
      <c r="B36" s="29">
        <v>22</v>
      </c>
      <c r="C36" s="30">
        <v>87.43988086713246</v>
      </c>
      <c r="D36" s="30">
        <v>99.99999999990096</v>
      </c>
      <c r="H36" s="3">
        <v>20</v>
      </c>
      <c r="I36" s="3">
        <v>90.9090909090909</v>
      </c>
      <c r="J36" s="15">
        <v>9.738549785580025</v>
      </c>
      <c r="K36" s="15">
        <v>86.87502415317248</v>
      </c>
      <c r="N36" s="1" t="s">
        <v>7</v>
      </c>
      <c r="O36" s="3">
        <v>63.63636363636363</v>
      </c>
      <c r="P36" s="3">
        <v>63.63636363636363</v>
      </c>
      <c r="S36" s="31">
        <v>72.72727272727273</v>
      </c>
      <c r="T36" s="3">
        <v>25</v>
      </c>
    </row>
    <row r="37" spans="8:20" ht="12.75">
      <c r="H37" s="3">
        <v>22</v>
      </c>
      <c r="I37" s="3">
        <v>100</v>
      </c>
      <c r="J37" s="15">
        <v>13.124975846728496</v>
      </c>
      <c r="K37" s="15">
        <v>99.99999999990098</v>
      </c>
      <c r="O37" s="3">
        <v>63.63636363636363</v>
      </c>
      <c r="P37" s="3">
        <v>0</v>
      </c>
      <c r="S37" s="31">
        <v>72.72727272727273</v>
      </c>
      <c r="T37" s="3">
        <v>0</v>
      </c>
    </row>
    <row r="38" spans="18:20" ht="12.75">
      <c r="R38" s="26" t="s">
        <v>67</v>
      </c>
      <c r="S38" s="31">
        <v>77.27272727272727</v>
      </c>
      <c r="T38" s="3">
        <v>0</v>
      </c>
    </row>
    <row r="39" spans="18:20" ht="12.75">
      <c r="R39" s="1" t="s">
        <v>80</v>
      </c>
      <c r="S39" s="31">
        <v>77.27272727272727</v>
      </c>
      <c r="T39" s="3">
        <v>25</v>
      </c>
    </row>
    <row r="40" spans="19:20" ht="12.75">
      <c r="S40" s="31">
        <v>81.81818181818181</v>
      </c>
      <c r="T40" s="3">
        <v>25</v>
      </c>
    </row>
    <row r="41" spans="19:20" ht="12.75">
      <c r="S41" s="31">
        <v>81.81818181818181</v>
      </c>
      <c r="T41" s="3">
        <v>0</v>
      </c>
    </row>
    <row r="42" spans="18:20" ht="12.75">
      <c r="R42" s="26" t="s">
        <v>68</v>
      </c>
      <c r="S42" s="31">
        <v>95.45454545454545</v>
      </c>
      <c r="T42" s="3">
        <v>0</v>
      </c>
    </row>
    <row r="43" spans="18:20" ht="12.75">
      <c r="R43" s="1" t="s">
        <v>81</v>
      </c>
      <c r="S43" s="31">
        <v>95.45454545454545</v>
      </c>
      <c r="T43" s="3">
        <v>25</v>
      </c>
    </row>
    <row r="44" spans="19:20" ht="12.75">
      <c r="S44" s="31">
        <v>100</v>
      </c>
      <c r="T44" s="3">
        <v>25</v>
      </c>
    </row>
    <row r="45" spans="19:20" ht="12.75">
      <c r="S45" s="31">
        <v>100</v>
      </c>
      <c r="T45" s="3">
        <v>0</v>
      </c>
    </row>
  </sheetData>
  <sheetProtection/>
  <mergeCells count="2">
    <mergeCell ref="C24:D24"/>
    <mergeCell ref="C25:D2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7"/>
  <sheetViews>
    <sheetView zoomScalePageLayoutView="0" workbookViewId="0" topLeftCell="A1">
      <selection activeCell="H1" sqref="H1:R2"/>
    </sheetView>
  </sheetViews>
  <sheetFormatPr defaultColWidth="9.14062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44" ht="12.75">
      <c r="A1" s="1" t="s">
        <v>0</v>
      </c>
      <c r="B1" s="2">
        <v>8</v>
      </c>
      <c r="C1" s="21" t="s">
        <v>39</v>
      </c>
      <c r="D1" s="2"/>
      <c r="E1" s="1" t="s">
        <v>1</v>
      </c>
      <c r="F1" s="2">
        <v>6</v>
      </c>
      <c r="G1" s="3" t="s">
        <v>69</v>
      </c>
      <c r="H1" s="4" t="s">
        <v>3</v>
      </c>
      <c r="I1" s="4" t="s">
        <v>6</v>
      </c>
      <c r="J1" s="4" t="s">
        <v>7</v>
      </c>
      <c r="K1" s="29" t="s">
        <v>64</v>
      </c>
      <c r="L1" s="4" t="s">
        <v>2</v>
      </c>
      <c r="M1" s="4" t="s">
        <v>5</v>
      </c>
      <c r="N1" s="4" t="s">
        <v>4</v>
      </c>
      <c r="O1" s="29" t="s">
        <v>65</v>
      </c>
      <c r="P1" s="29" t="s">
        <v>66</v>
      </c>
      <c r="Q1" s="29" t="s">
        <v>67</v>
      </c>
      <c r="R1" s="29" t="s">
        <v>68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18" ht="12.75">
      <c r="A2" s="2" t="s">
        <v>38</v>
      </c>
      <c r="B2" s="2"/>
      <c r="C2" s="22">
        <v>32</v>
      </c>
      <c r="D2" s="2" t="s">
        <v>82</v>
      </c>
      <c r="E2" s="2" t="s">
        <v>16</v>
      </c>
      <c r="F2" s="2">
        <v>2</v>
      </c>
      <c r="G2" s="3" t="s">
        <v>70</v>
      </c>
      <c r="H2" s="4">
        <v>7</v>
      </c>
      <c r="I2" s="4">
        <v>9</v>
      </c>
      <c r="J2" s="4">
        <v>12</v>
      </c>
      <c r="K2" s="29">
        <v>12</v>
      </c>
      <c r="L2" s="4">
        <v>13</v>
      </c>
      <c r="M2" s="4">
        <v>13</v>
      </c>
      <c r="N2" s="4">
        <v>14</v>
      </c>
      <c r="O2" s="29">
        <v>17</v>
      </c>
      <c r="P2" s="29">
        <v>21</v>
      </c>
      <c r="Q2" s="29">
        <v>25</v>
      </c>
      <c r="R2" s="29">
        <v>29</v>
      </c>
    </row>
    <row r="3" spans="2:11" ht="12.7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0" t="s">
        <v>7</v>
      </c>
      <c r="H3" s="19" t="s">
        <v>11</v>
      </c>
      <c r="I3" s="19" t="s">
        <v>41</v>
      </c>
      <c r="J3" s="19" t="s">
        <v>42</v>
      </c>
      <c r="K3" s="19" t="s">
        <v>43</v>
      </c>
    </row>
    <row r="4" spans="1:11" ht="12.75">
      <c r="A4" s="3" t="s">
        <v>17</v>
      </c>
      <c r="B4" s="6">
        <v>64</v>
      </c>
      <c r="C4" s="6">
        <v>63</v>
      </c>
      <c r="D4" s="6">
        <v>47</v>
      </c>
      <c r="E4" s="6">
        <v>60</v>
      </c>
      <c r="F4" s="6">
        <v>55</v>
      </c>
      <c r="G4" s="20">
        <v>52</v>
      </c>
      <c r="H4" s="6">
        <v>59</v>
      </c>
      <c r="I4" s="23">
        <v>5.5</v>
      </c>
      <c r="J4" s="6">
        <v>4</v>
      </c>
      <c r="K4" s="6">
        <v>1.5</v>
      </c>
    </row>
    <row r="5" spans="1:11" ht="12.75">
      <c r="A5" s="3" t="s">
        <v>18</v>
      </c>
      <c r="B5" s="6">
        <v>58</v>
      </c>
      <c r="C5" s="6">
        <v>62</v>
      </c>
      <c r="D5" s="6">
        <v>58</v>
      </c>
      <c r="E5" s="6">
        <v>66</v>
      </c>
      <c r="F5" s="6">
        <v>60</v>
      </c>
      <c r="G5" s="20">
        <v>60</v>
      </c>
      <c r="H5" s="6">
        <v>59</v>
      </c>
      <c r="I5" s="23">
        <v>5.5</v>
      </c>
      <c r="J5" s="6">
        <v>3</v>
      </c>
      <c r="K5" s="6">
        <v>2.5</v>
      </c>
    </row>
    <row r="6" spans="1:11" ht="12.75">
      <c r="A6" s="3" t="s">
        <v>19</v>
      </c>
      <c r="B6" s="6">
        <v>55</v>
      </c>
      <c r="C6" s="6">
        <v>65</v>
      </c>
      <c r="D6" s="6">
        <v>53</v>
      </c>
      <c r="E6" s="6">
        <v>60</v>
      </c>
      <c r="F6" s="6">
        <v>60</v>
      </c>
      <c r="G6" s="20">
        <v>53</v>
      </c>
      <c r="H6" s="6">
        <v>63</v>
      </c>
      <c r="I6" s="23">
        <v>7.5</v>
      </c>
      <c r="J6" s="6">
        <v>2</v>
      </c>
      <c r="K6" s="6">
        <v>5.5</v>
      </c>
    </row>
    <row r="7" spans="1:11" ht="12.75">
      <c r="A7" s="3" t="s">
        <v>20</v>
      </c>
      <c r="B7" s="6">
        <v>64</v>
      </c>
      <c r="C7" s="6">
        <v>61</v>
      </c>
      <c r="D7" s="6">
        <v>56</v>
      </c>
      <c r="E7" s="6">
        <v>61</v>
      </c>
      <c r="F7" s="6">
        <v>61</v>
      </c>
      <c r="G7" s="20">
        <v>58</v>
      </c>
      <c r="H7" s="6">
        <v>56</v>
      </c>
      <c r="I7" s="23">
        <v>4</v>
      </c>
      <c r="J7" s="6">
        <v>5</v>
      </c>
      <c r="K7" s="6">
        <v>1</v>
      </c>
    </row>
    <row r="8" spans="1:11" ht="12.75">
      <c r="A8" s="3" t="s">
        <v>21</v>
      </c>
      <c r="B8" s="6">
        <v>11</v>
      </c>
      <c r="C8" s="6">
        <v>8</v>
      </c>
      <c r="D8" s="6">
        <v>17</v>
      </c>
      <c r="E8" s="6">
        <v>9</v>
      </c>
      <c r="F8" s="6">
        <v>7</v>
      </c>
      <c r="G8" s="20">
        <v>9</v>
      </c>
      <c r="H8" s="6">
        <v>16</v>
      </c>
      <c r="I8" s="23">
        <v>1</v>
      </c>
      <c r="J8" s="6">
        <v>8</v>
      </c>
      <c r="K8" s="6">
        <v>7</v>
      </c>
    </row>
    <row r="9" spans="1:11" ht="12.75">
      <c r="A9" s="3" t="s">
        <v>22</v>
      </c>
      <c r="B9" s="6">
        <v>57</v>
      </c>
      <c r="C9" s="6">
        <v>48</v>
      </c>
      <c r="D9" s="6">
        <v>63</v>
      </c>
      <c r="E9" s="6">
        <v>48</v>
      </c>
      <c r="F9" s="6">
        <v>53</v>
      </c>
      <c r="G9" s="20">
        <v>55</v>
      </c>
      <c r="H9" s="6">
        <v>55</v>
      </c>
      <c r="I9" s="23">
        <v>3</v>
      </c>
      <c r="J9" s="6">
        <v>6</v>
      </c>
      <c r="K9" s="6">
        <v>3</v>
      </c>
    </row>
    <row r="10" spans="1:11" ht="12.75">
      <c r="A10" s="3" t="s">
        <v>23</v>
      </c>
      <c r="B10" s="6">
        <v>47</v>
      </c>
      <c r="C10" s="6">
        <v>46</v>
      </c>
      <c r="D10" s="6">
        <v>52</v>
      </c>
      <c r="E10" s="6">
        <v>53</v>
      </c>
      <c r="F10" s="6">
        <v>50</v>
      </c>
      <c r="G10" s="20">
        <v>46</v>
      </c>
      <c r="H10" s="6">
        <v>49</v>
      </c>
      <c r="I10" s="23">
        <v>2</v>
      </c>
      <c r="J10" s="6">
        <v>7</v>
      </c>
      <c r="K10" s="6">
        <v>5</v>
      </c>
    </row>
    <row r="11" spans="1:11" ht="12.75">
      <c r="A11" s="3" t="s">
        <v>24</v>
      </c>
      <c r="B11" s="6">
        <v>62</v>
      </c>
      <c r="C11" s="6">
        <v>60</v>
      </c>
      <c r="D11" s="6">
        <v>63</v>
      </c>
      <c r="E11" s="6">
        <v>60</v>
      </c>
      <c r="F11" s="6">
        <v>60</v>
      </c>
      <c r="G11" s="20">
        <v>60</v>
      </c>
      <c r="H11" s="6">
        <v>63</v>
      </c>
      <c r="I11" s="23">
        <v>7.5</v>
      </c>
      <c r="J11" s="6">
        <v>1</v>
      </c>
      <c r="K11" s="6">
        <v>6.5</v>
      </c>
    </row>
    <row r="15" spans="2:21" ht="12.75">
      <c r="B15" s="3" t="s">
        <v>11</v>
      </c>
      <c r="C15" s="3" t="s">
        <v>44</v>
      </c>
      <c r="D15" s="3" t="s">
        <v>2</v>
      </c>
      <c r="E15" s="3" t="s">
        <v>45</v>
      </c>
      <c r="F15" s="3" t="s">
        <v>46</v>
      </c>
      <c r="G15" s="3" t="s">
        <v>3</v>
      </c>
      <c r="H15" s="3" t="s">
        <v>47</v>
      </c>
      <c r="I15" s="3" t="s">
        <v>48</v>
      </c>
      <c r="J15" s="3" t="s">
        <v>4</v>
      </c>
      <c r="K15" s="3" t="s">
        <v>49</v>
      </c>
      <c r="L15" s="3" t="s">
        <v>50</v>
      </c>
      <c r="M15" s="3" t="s">
        <v>5</v>
      </c>
      <c r="N15" s="3" t="s">
        <v>51</v>
      </c>
      <c r="O15" s="3" t="s">
        <v>52</v>
      </c>
      <c r="P15" s="3" t="s">
        <v>6</v>
      </c>
      <c r="Q15" s="3" t="s">
        <v>53</v>
      </c>
      <c r="R15" s="3" t="s">
        <v>54</v>
      </c>
      <c r="S15" s="3" t="s">
        <v>7</v>
      </c>
      <c r="T15" s="3" t="s">
        <v>55</v>
      </c>
      <c r="U15" s="3" t="s">
        <v>56</v>
      </c>
    </row>
    <row r="16" spans="1:21" ht="12.75">
      <c r="A16" s="3" t="s">
        <v>17</v>
      </c>
      <c r="B16" s="15">
        <v>59</v>
      </c>
      <c r="C16" s="3">
        <v>5.5</v>
      </c>
      <c r="D16" s="3">
        <v>64</v>
      </c>
      <c r="E16" s="3">
        <v>7.5</v>
      </c>
      <c r="F16" s="3">
        <v>2</v>
      </c>
      <c r="G16" s="3">
        <v>63</v>
      </c>
      <c r="H16" s="3">
        <v>7</v>
      </c>
      <c r="I16" s="3">
        <v>1.5</v>
      </c>
      <c r="J16" s="3">
        <v>47</v>
      </c>
      <c r="K16" s="3">
        <v>2</v>
      </c>
      <c r="L16" s="3">
        <v>3.5</v>
      </c>
      <c r="M16" s="3">
        <v>60</v>
      </c>
      <c r="N16" s="3">
        <v>5</v>
      </c>
      <c r="O16" s="3">
        <v>0.5</v>
      </c>
      <c r="P16" s="3">
        <v>55</v>
      </c>
      <c r="Q16" s="3">
        <v>4</v>
      </c>
      <c r="R16" s="3">
        <v>1.5</v>
      </c>
      <c r="S16" s="3">
        <v>52</v>
      </c>
      <c r="T16" s="3">
        <v>3</v>
      </c>
      <c r="U16" s="3">
        <v>2.5</v>
      </c>
    </row>
    <row r="17" spans="1:21" ht="12.75">
      <c r="A17" s="3" t="s">
        <v>18</v>
      </c>
      <c r="B17" s="15">
        <v>59</v>
      </c>
      <c r="C17" s="3">
        <v>5.5</v>
      </c>
      <c r="D17" s="3">
        <v>58</v>
      </c>
      <c r="E17" s="3">
        <v>5</v>
      </c>
      <c r="F17" s="3">
        <v>0.5</v>
      </c>
      <c r="G17" s="3">
        <v>62</v>
      </c>
      <c r="H17" s="3">
        <v>6</v>
      </c>
      <c r="I17" s="3">
        <v>0.5</v>
      </c>
      <c r="J17" s="3">
        <v>58</v>
      </c>
      <c r="K17" s="3">
        <v>6</v>
      </c>
      <c r="L17" s="3">
        <v>0.5</v>
      </c>
      <c r="M17" s="3">
        <v>66</v>
      </c>
      <c r="N17" s="3">
        <v>8</v>
      </c>
      <c r="O17" s="3">
        <v>2.5</v>
      </c>
      <c r="P17" s="3">
        <v>60</v>
      </c>
      <c r="Q17" s="3">
        <v>6</v>
      </c>
      <c r="R17" s="3">
        <v>0.5</v>
      </c>
      <c r="S17" s="3">
        <v>60</v>
      </c>
      <c r="T17" s="3">
        <v>7.5</v>
      </c>
      <c r="U17" s="3">
        <v>2</v>
      </c>
    </row>
    <row r="18" spans="1:21" ht="12.75">
      <c r="A18" s="3" t="s">
        <v>19</v>
      </c>
      <c r="B18" s="15">
        <v>63</v>
      </c>
      <c r="C18" s="3">
        <v>7.5</v>
      </c>
      <c r="D18" s="3">
        <v>55</v>
      </c>
      <c r="E18" s="3">
        <v>3</v>
      </c>
      <c r="F18" s="3">
        <v>4.5</v>
      </c>
      <c r="G18" s="3">
        <v>65</v>
      </c>
      <c r="H18" s="3">
        <v>8</v>
      </c>
      <c r="I18" s="3">
        <v>0.5</v>
      </c>
      <c r="J18" s="3">
        <v>53</v>
      </c>
      <c r="K18" s="3">
        <v>4</v>
      </c>
      <c r="L18" s="3">
        <v>3.5</v>
      </c>
      <c r="M18" s="3">
        <v>60</v>
      </c>
      <c r="N18" s="3">
        <v>5</v>
      </c>
      <c r="O18" s="3">
        <v>2.5</v>
      </c>
      <c r="P18" s="3">
        <v>60</v>
      </c>
      <c r="Q18" s="3">
        <v>6</v>
      </c>
      <c r="R18" s="3">
        <v>1.5</v>
      </c>
      <c r="S18" s="3">
        <v>53</v>
      </c>
      <c r="T18" s="3">
        <v>4</v>
      </c>
      <c r="U18" s="3">
        <v>3.5</v>
      </c>
    </row>
    <row r="19" spans="1:21" ht="12.75">
      <c r="A19" s="3" t="s">
        <v>20</v>
      </c>
      <c r="B19" s="15">
        <v>56</v>
      </c>
      <c r="C19" s="3">
        <v>4</v>
      </c>
      <c r="D19" s="3">
        <v>64</v>
      </c>
      <c r="E19" s="3">
        <v>7.5</v>
      </c>
      <c r="F19" s="3">
        <v>3.5</v>
      </c>
      <c r="G19" s="3">
        <v>61</v>
      </c>
      <c r="H19" s="3">
        <v>5</v>
      </c>
      <c r="I19" s="3">
        <v>1</v>
      </c>
      <c r="J19" s="3">
        <v>56</v>
      </c>
      <c r="K19" s="3">
        <v>5</v>
      </c>
      <c r="L19" s="3">
        <v>1</v>
      </c>
      <c r="M19" s="3">
        <v>61</v>
      </c>
      <c r="N19" s="3">
        <v>7</v>
      </c>
      <c r="O19" s="3">
        <v>3</v>
      </c>
      <c r="P19" s="3">
        <v>61</v>
      </c>
      <c r="Q19" s="3">
        <v>8</v>
      </c>
      <c r="R19" s="3">
        <v>4</v>
      </c>
      <c r="S19" s="3">
        <v>58</v>
      </c>
      <c r="T19" s="3">
        <v>6</v>
      </c>
      <c r="U19" s="3">
        <v>2</v>
      </c>
    </row>
    <row r="20" spans="1:21" ht="12.75">
      <c r="A20" s="3" t="s">
        <v>21</v>
      </c>
      <c r="B20" s="15">
        <v>16</v>
      </c>
      <c r="C20" s="3">
        <v>1</v>
      </c>
      <c r="D20" s="3">
        <v>11</v>
      </c>
      <c r="E20" s="3">
        <v>1</v>
      </c>
      <c r="F20" s="3">
        <v>0</v>
      </c>
      <c r="G20" s="3">
        <v>8</v>
      </c>
      <c r="H20" s="3">
        <v>1</v>
      </c>
      <c r="I20" s="3">
        <v>0</v>
      </c>
      <c r="J20" s="3">
        <v>17</v>
      </c>
      <c r="K20" s="3">
        <v>1</v>
      </c>
      <c r="L20" s="3">
        <v>0</v>
      </c>
      <c r="M20" s="3">
        <v>9</v>
      </c>
      <c r="N20" s="3">
        <v>1</v>
      </c>
      <c r="O20" s="3">
        <v>0</v>
      </c>
      <c r="P20" s="3">
        <v>7</v>
      </c>
      <c r="Q20" s="3">
        <v>1</v>
      </c>
      <c r="R20" s="3">
        <v>0</v>
      </c>
      <c r="S20" s="3">
        <v>9</v>
      </c>
      <c r="T20" s="3">
        <v>1</v>
      </c>
      <c r="U20" s="3">
        <v>0</v>
      </c>
    </row>
    <row r="21" spans="1:21" ht="12.75">
      <c r="A21" s="3" t="s">
        <v>22</v>
      </c>
      <c r="B21" s="15">
        <v>55</v>
      </c>
      <c r="C21" s="3">
        <v>3</v>
      </c>
      <c r="D21" s="3">
        <v>57</v>
      </c>
      <c r="E21" s="3">
        <v>4</v>
      </c>
      <c r="F21" s="3">
        <v>1</v>
      </c>
      <c r="G21" s="3">
        <v>48</v>
      </c>
      <c r="H21" s="3">
        <v>3</v>
      </c>
      <c r="I21" s="3">
        <v>0</v>
      </c>
      <c r="J21" s="3">
        <v>63</v>
      </c>
      <c r="K21" s="3">
        <v>7.5</v>
      </c>
      <c r="L21" s="3">
        <v>4.5</v>
      </c>
      <c r="M21" s="3">
        <v>48</v>
      </c>
      <c r="N21" s="3">
        <v>2</v>
      </c>
      <c r="O21" s="3">
        <v>1</v>
      </c>
      <c r="P21" s="3">
        <v>53</v>
      </c>
      <c r="Q21" s="3">
        <v>3</v>
      </c>
      <c r="R21" s="3">
        <v>0</v>
      </c>
      <c r="S21" s="3">
        <v>55</v>
      </c>
      <c r="T21" s="3">
        <v>5</v>
      </c>
      <c r="U21" s="3">
        <v>2</v>
      </c>
    </row>
    <row r="22" spans="1:21" ht="12.75">
      <c r="A22" s="3" t="s">
        <v>23</v>
      </c>
      <c r="B22" s="15">
        <v>49</v>
      </c>
      <c r="C22" s="3">
        <v>2</v>
      </c>
      <c r="D22" s="3">
        <v>47</v>
      </c>
      <c r="E22" s="3">
        <v>2</v>
      </c>
      <c r="F22" s="3">
        <v>0</v>
      </c>
      <c r="G22" s="3">
        <v>46</v>
      </c>
      <c r="H22" s="3">
        <v>2</v>
      </c>
      <c r="I22" s="3">
        <v>0</v>
      </c>
      <c r="J22" s="3">
        <v>52</v>
      </c>
      <c r="K22" s="3">
        <v>3</v>
      </c>
      <c r="L22" s="3">
        <v>1</v>
      </c>
      <c r="M22" s="3">
        <v>53</v>
      </c>
      <c r="N22" s="3">
        <v>3</v>
      </c>
      <c r="O22" s="3">
        <v>1</v>
      </c>
      <c r="P22" s="3">
        <v>50</v>
      </c>
      <c r="Q22" s="3">
        <v>2</v>
      </c>
      <c r="R22" s="3">
        <v>0</v>
      </c>
      <c r="S22" s="3">
        <v>46</v>
      </c>
      <c r="T22" s="3">
        <v>2</v>
      </c>
      <c r="U22" s="3">
        <v>0</v>
      </c>
    </row>
    <row r="23" spans="1:21" ht="12.75">
      <c r="A23" s="3" t="s">
        <v>24</v>
      </c>
      <c r="B23" s="15">
        <v>63</v>
      </c>
      <c r="C23" s="3">
        <v>7.5</v>
      </c>
      <c r="D23" s="3">
        <v>62</v>
      </c>
      <c r="E23" s="3">
        <v>6</v>
      </c>
      <c r="F23" s="3">
        <v>1.5</v>
      </c>
      <c r="G23" s="3">
        <v>60</v>
      </c>
      <c r="H23" s="3">
        <v>4</v>
      </c>
      <c r="I23" s="3">
        <v>3.5</v>
      </c>
      <c r="J23" s="3">
        <v>63</v>
      </c>
      <c r="K23" s="3">
        <v>7.5</v>
      </c>
      <c r="L23" s="3">
        <v>0</v>
      </c>
      <c r="M23" s="3">
        <v>60</v>
      </c>
      <c r="N23" s="3">
        <v>5</v>
      </c>
      <c r="O23" s="3">
        <v>2.5</v>
      </c>
      <c r="P23" s="3">
        <v>60</v>
      </c>
      <c r="Q23" s="3">
        <v>6</v>
      </c>
      <c r="R23" s="3">
        <v>1.5</v>
      </c>
      <c r="S23" s="3">
        <v>60</v>
      </c>
      <c r="T23" s="3">
        <v>7.5</v>
      </c>
      <c r="U23" s="3">
        <v>0</v>
      </c>
    </row>
    <row r="24" spans="6:21" ht="12.75">
      <c r="F24" s="3">
        <v>13</v>
      </c>
      <c r="I24" s="3">
        <v>7</v>
      </c>
      <c r="L24" s="3">
        <v>14</v>
      </c>
      <c r="O24" s="3">
        <v>13</v>
      </c>
      <c r="R24" s="3">
        <v>9</v>
      </c>
      <c r="U24" s="3">
        <v>12</v>
      </c>
    </row>
    <row r="26" spans="1:14" ht="12.75">
      <c r="A26" s="24" t="s">
        <v>57</v>
      </c>
      <c r="C26" s="25" t="s">
        <v>58</v>
      </c>
      <c r="D26" s="25"/>
      <c r="E26" s="1" t="s">
        <v>60</v>
      </c>
      <c r="F26" s="2">
        <v>32</v>
      </c>
      <c r="I26" s="3" t="s">
        <v>83</v>
      </c>
      <c r="N26" s="3" t="s">
        <v>74</v>
      </c>
    </row>
    <row r="27" spans="1:18" ht="12.75">
      <c r="A27" s="6" t="s">
        <v>61</v>
      </c>
      <c r="B27" s="6" t="s">
        <v>62</v>
      </c>
      <c r="C27" s="27" t="s">
        <v>59</v>
      </c>
      <c r="D27" s="27"/>
      <c r="E27" s="3" t="s">
        <v>61</v>
      </c>
      <c r="F27" s="3" t="s">
        <v>63</v>
      </c>
      <c r="I27" s="3" t="s">
        <v>63</v>
      </c>
      <c r="J27" s="3" t="s">
        <v>72</v>
      </c>
      <c r="K27" s="3" t="s">
        <v>73</v>
      </c>
      <c r="N27" s="3" t="s">
        <v>75</v>
      </c>
      <c r="P27" s="3" t="s">
        <v>63</v>
      </c>
      <c r="R27" s="2" t="s">
        <v>76</v>
      </c>
    </row>
    <row r="28" spans="1:20" ht="12.75">
      <c r="A28" s="4" t="s">
        <v>3</v>
      </c>
      <c r="B28" s="4">
        <v>7</v>
      </c>
      <c r="C28" s="28">
        <v>0.2499882725051257</v>
      </c>
      <c r="D28" s="28">
        <v>0.41587267379350334</v>
      </c>
      <c r="E28" s="3" t="s">
        <v>3</v>
      </c>
      <c r="F28" s="3">
        <v>21.875</v>
      </c>
      <c r="H28" s="3">
        <v>0</v>
      </c>
      <c r="I28" s="3">
        <v>0</v>
      </c>
      <c r="J28" s="15">
        <v>1.1920523999999998E-05</v>
      </c>
      <c r="K28" s="15">
        <v>1.1920523999999998E-05</v>
      </c>
      <c r="N28" s="1" t="s">
        <v>3</v>
      </c>
      <c r="O28" s="3">
        <v>21.875</v>
      </c>
      <c r="P28" s="3">
        <v>21.875</v>
      </c>
      <c r="R28" s="26" t="s">
        <v>64</v>
      </c>
      <c r="S28" s="31">
        <v>34.375</v>
      </c>
      <c r="T28" s="3">
        <v>0</v>
      </c>
    </row>
    <row r="29" spans="1:20" ht="12.75">
      <c r="A29" s="4" t="s">
        <v>6</v>
      </c>
      <c r="B29" s="4">
        <v>9</v>
      </c>
      <c r="C29" s="28">
        <v>0.8486657113904962</v>
      </c>
      <c r="D29" s="28">
        <v>1.3755058008871215</v>
      </c>
      <c r="E29" s="3" t="s">
        <v>6</v>
      </c>
      <c r="F29" s="3">
        <v>28.125</v>
      </c>
      <c r="H29" s="3">
        <v>2</v>
      </c>
      <c r="I29" s="3">
        <v>6.25</v>
      </c>
      <c r="J29" s="15">
        <v>0.008288804485499986</v>
      </c>
      <c r="K29" s="15">
        <v>0.008300725009499986</v>
      </c>
      <c r="O29" s="3">
        <v>21.875</v>
      </c>
      <c r="P29" s="3">
        <v>0</v>
      </c>
      <c r="R29" s="1" t="s">
        <v>85</v>
      </c>
      <c r="S29" s="31">
        <v>34.375</v>
      </c>
      <c r="T29" s="3">
        <v>25</v>
      </c>
    </row>
    <row r="30" spans="1:20" ht="12.75">
      <c r="A30" s="4" t="s">
        <v>7</v>
      </c>
      <c r="B30" s="4">
        <v>12</v>
      </c>
      <c r="C30" s="28">
        <v>3.634868503505085</v>
      </c>
      <c r="D30" s="28">
        <v>5.489133347561583</v>
      </c>
      <c r="E30" s="3" t="s">
        <v>7</v>
      </c>
      <c r="F30" s="3">
        <v>37.5</v>
      </c>
      <c r="H30" s="3">
        <v>4</v>
      </c>
      <c r="I30" s="3">
        <v>12.5</v>
      </c>
      <c r="J30" s="15">
        <v>0.04613260782129992</v>
      </c>
      <c r="K30" s="15">
        <v>0.05443333283079991</v>
      </c>
      <c r="N30" s="1" t="s">
        <v>6</v>
      </c>
      <c r="O30" s="3">
        <v>28.125</v>
      </c>
      <c r="P30" s="3">
        <v>28.125</v>
      </c>
      <c r="S30" s="31">
        <v>37.5</v>
      </c>
      <c r="T30" s="3">
        <v>25</v>
      </c>
    </row>
    <row r="31" spans="1:20" ht="12.75">
      <c r="A31" s="29" t="s">
        <v>64</v>
      </c>
      <c r="B31" s="29">
        <v>12</v>
      </c>
      <c r="C31" s="30">
        <v>3.634868503505085</v>
      </c>
      <c r="D31" s="30">
        <v>5.489133347561583</v>
      </c>
      <c r="H31" s="3">
        <v>6</v>
      </c>
      <c r="I31" s="3">
        <v>18.75</v>
      </c>
      <c r="J31" s="15">
        <v>0.1955549396743258</v>
      </c>
      <c r="K31" s="15">
        <v>0.2499882725051257</v>
      </c>
      <c r="O31" s="3">
        <v>28.125</v>
      </c>
      <c r="P31" s="3">
        <v>0</v>
      </c>
      <c r="S31" s="31">
        <v>37.5</v>
      </c>
      <c r="T31" s="3">
        <v>0</v>
      </c>
    </row>
    <row r="32" spans="1:20" ht="12.75">
      <c r="A32" s="4" t="s">
        <v>2</v>
      </c>
      <c r="B32" s="4">
        <v>13</v>
      </c>
      <c r="C32" s="28">
        <v>5.489133347561583</v>
      </c>
      <c r="D32" s="28">
        <v>7.981119567206116</v>
      </c>
      <c r="E32" s="3" t="s">
        <v>2</v>
      </c>
      <c r="F32" s="3">
        <v>40.625</v>
      </c>
      <c r="H32" s="3">
        <v>8</v>
      </c>
      <c r="I32" s="3">
        <v>25</v>
      </c>
      <c r="J32" s="15">
        <v>0.5986774388853705</v>
      </c>
      <c r="K32" s="15">
        <v>0.8486657113904962</v>
      </c>
      <c r="N32" s="1" t="s">
        <v>7</v>
      </c>
      <c r="O32" s="3">
        <v>37.5</v>
      </c>
      <c r="P32" s="3">
        <v>37.5</v>
      </c>
      <c r="R32" s="26" t="s">
        <v>65</v>
      </c>
      <c r="S32" s="31">
        <v>50</v>
      </c>
      <c r="T32" s="3">
        <v>0</v>
      </c>
    </row>
    <row r="33" spans="1:20" ht="12.75">
      <c r="A33" s="4" t="s">
        <v>5</v>
      </c>
      <c r="B33" s="4">
        <v>13</v>
      </c>
      <c r="C33" s="28">
        <v>5.489133347561583</v>
      </c>
      <c r="D33" s="28">
        <v>7.981119567206116</v>
      </c>
      <c r="E33" s="3" t="s">
        <v>5</v>
      </c>
      <c r="F33" s="3">
        <v>40.625</v>
      </c>
      <c r="H33" s="3">
        <v>10</v>
      </c>
      <c r="I33" s="3">
        <v>31.25</v>
      </c>
      <c r="J33" s="15">
        <v>1.5103661054782314</v>
      </c>
      <c r="K33" s="15">
        <v>2.3590318168687276</v>
      </c>
      <c r="O33" s="3">
        <v>37.5</v>
      </c>
      <c r="P33" s="3">
        <v>0</v>
      </c>
      <c r="R33" s="1" t="s">
        <v>86</v>
      </c>
      <c r="S33" s="31">
        <v>50</v>
      </c>
      <c r="T33" s="3">
        <v>25</v>
      </c>
    </row>
    <row r="34" spans="1:20" ht="12.75">
      <c r="A34" s="4" t="s">
        <v>4</v>
      </c>
      <c r="B34" s="4">
        <v>14</v>
      </c>
      <c r="C34" s="28">
        <v>7.981119567206116</v>
      </c>
      <c r="D34" s="28">
        <v>11.247447327088222</v>
      </c>
      <c r="E34" s="3" t="s">
        <v>4</v>
      </c>
      <c r="F34" s="3">
        <v>43.75</v>
      </c>
      <c r="H34" s="3">
        <v>12</v>
      </c>
      <c r="I34" s="3">
        <v>37.5</v>
      </c>
      <c r="J34" s="15">
        <v>3.1301015306928557</v>
      </c>
      <c r="K34" s="15">
        <v>5.489133347561584</v>
      </c>
      <c r="N34" s="1" t="s">
        <v>84</v>
      </c>
      <c r="O34" s="3">
        <v>40.625</v>
      </c>
      <c r="P34" s="3">
        <v>40.625</v>
      </c>
      <c r="S34" s="31">
        <v>53.125</v>
      </c>
      <c r="T34" s="3">
        <v>25</v>
      </c>
    </row>
    <row r="35" spans="1:20" ht="12.75">
      <c r="A35" s="29" t="s">
        <v>65</v>
      </c>
      <c r="B35" s="29">
        <v>17</v>
      </c>
      <c r="C35" s="30">
        <v>19.530810840981747</v>
      </c>
      <c r="D35" s="30">
        <v>25.405020431513304</v>
      </c>
      <c r="H35" s="3">
        <v>14</v>
      </c>
      <c r="I35" s="3">
        <v>43.75</v>
      </c>
      <c r="J35" s="15">
        <v>5.7583139795266405</v>
      </c>
      <c r="K35" s="15">
        <v>11.247447327088224</v>
      </c>
      <c r="O35" s="3">
        <v>40.625</v>
      </c>
      <c r="P35" s="3">
        <v>0</v>
      </c>
      <c r="S35" s="31">
        <v>53.125</v>
      </c>
      <c r="T35" s="3">
        <v>0</v>
      </c>
    </row>
    <row r="36" spans="1:20" ht="12.75">
      <c r="A36" s="29" t="s">
        <v>66</v>
      </c>
      <c r="B36" s="29">
        <v>21</v>
      </c>
      <c r="C36" s="30">
        <v>44.70530639795606</v>
      </c>
      <c r="D36" s="30">
        <v>53.38173842184817</v>
      </c>
      <c r="H36" s="3">
        <v>16</v>
      </c>
      <c r="I36" s="3">
        <v>50</v>
      </c>
      <c r="J36" s="15">
        <v>8.283363513893525</v>
      </c>
      <c r="K36" s="15">
        <v>19.53081084098175</v>
      </c>
      <c r="N36" s="1" t="s">
        <v>4</v>
      </c>
      <c r="O36" s="3">
        <v>43.75</v>
      </c>
      <c r="P36" s="3">
        <v>43.75</v>
      </c>
      <c r="R36" s="26" t="s">
        <v>66</v>
      </c>
      <c r="S36" s="31">
        <v>62.5</v>
      </c>
      <c r="T36" s="3">
        <v>0</v>
      </c>
    </row>
    <row r="37" spans="1:20" ht="12.75">
      <c r="A37" s="29" t="s">
        <v>67</v>
      </c>
      <c r="B37" s="29">
        <v>25</v>
      </c>
      <c r="C37" s="30">
        <v>72.92003456821135</v>
      </c>
      <c r="D37" s="30">
        <v>80.77371954174892</v>
      </c>
      <c r="H37" s="3">
        <v>18</v>
      </c>
      <c r="I37" s="3">
        <v>56.25</v>
      </c>
      <c r="J37" s="15">
        <v>11.693435445005946</v>
      </c>
      <c r="K37" s="15">
        <v>31.224246285987697</v>
      </c>
      <c r="O37" s="3">
        <v>43.75</v>
      </c>
      <c r="P37" s="3">
        <v>0</v>
      </c>
      <c r="R37" s="1" t="s">
        <v>87</v>
      </c>
      <c r="S37" s="31">
        <v>62.5</v>
      </c>
      <c r="T37" s="3">
        <v>25</v>
      </c>
    </row>
    <row r="38" spans="1:20" ht="12.75">
      <c r="A38" s="29" t="s">
        <v>68</v>
      </c>
      <c r="B38" s="29">
        <v>29</v>
      </c>
      <c r="C38" s="30">
        <v>92.36518266978258</v>
      </c>
      <c r="D38" s="30">
        <v>96.20888133429251</v>
      </c>
      <c r="H38" s="3">
        <v>20</v>
      </c>
      <c r="I38" s="3">
        <v>62.5</v>
      </c>
      <c r="J38" s="15">
        <v>13.481060111968361</v>
      </c>
      <c r="K38" s="15">
        <v>44.70530639795606</v>
      </c>
      <c r="S38" s="31">
        <v>65.625</v>
      </c>
      <c r="T38" s="3">
        <v>25</v>
      </c>
    </row>
    <row r="39" spans="8:20" ht="12.75">
      <c r="H39" s="3">
        <v>22</v>
      </c>
      <c r="I39" s="3">
        <v>68.75</v>
      </c>
      <c r="J39" s="15">
        <v>14.898617837644936</v>
      </c>
      <c r="K39" s="15">
        <v>59.60392423560099</v>
      </c>
      <c r="S39" s="31">
        <v>65.625</v>
      </c>
      <c r="T39" s="3">
        <v>0</v>
      </c>
    </row>
    <row r="40" spans="8:20" ht="12.75">
      <c r="H40" s="3">
        <v>24</v>
      </c>
      <c r="I40" s="3">
        <v>75</v>
      </c>
      <c r="J40" s="15">
        <v>13.31611033261035</v>
      </c>
      <c r="K40" s="15">
        <v>72.92003456821135</v>
      </c>
      <c r="R40" s="26" t="s">
        <v>67</v>
      </c>
      <c r="S40" s="31">
        <v>75</v>
      </c>
      <c r="T40" s="3">
        <v>0</v>
      </c>
    </row>
    <row r="41" spans="8:20" ht="12.75">
      <c r="H41" s="3">
        <v>26</v>
      </c>
      <c r="I41" s="3">
        <v>81.25</v>
      </c>
      <c r="J41" s="15">
        <v>12.20486007250738</v>
      </c>
      <c r="K41" s="15">
        <v>85.12489464071874</v>
      </c>
      <c r="R41" s="1" t="s">
        <v>88</v>
      </c>
      <c r="S41" s="31">
        <v>75</v>
      </c>
      <c r="T41" s="3">
        <v>25</v>
      </c>
    </row>
    <row r="42" spans="8:20" ht="12.75">
      <c r="H42" s="3">
        <v>28</v>
      </c>
      <c r="I42" s="3">
        <v>87.5</v>
      </c>
      <c r="J42" s="15">
        <v>7.2402880290638585</v>
      </c>
      <c r="K42" s="15">
        <v>92.3651826697826</v>
      </c>
      <c r="S42" s="31">
        <v>78.125</v>
      </c>
      <c r="T42" s="3">
        <v>25</v>
      </c>
    </row>
    <row r="43" spans="8:20" ht="12.75">
      <c r="H43" s="3">
        <v>30</v>
      </c>
      <c r="I43" s="3">
        <v>93.75</v>
      </c>
      <c r="J43" s="15">
        <v>6.156199502333569</v>
      </c>
      <c r="K43" s="15">
        <v>98.52138217211616</v>
      </c>
      <c r="S43" s="31">
        <v>78.125</v>
      </c>
      <c r="T43" s="3">
        <v>0</v>
      </c>
    </row>
    <row r="44" spans="8:20" ht="12.75">
      <c r="H44" s="3">
        <v>32</v>
      </c>
      <c r="I44" s="3">
        <v>100</v>
      </c>
      <c r="J44" s="15">
        <v>1.4786178278289246</v>
      </c>
      <c r="K44" s="15">
        <v>99.99999999994509</v>
      </c>
      <c r="R44" s="26" t="s">
        <v>68</v>
      </c>
      <c r="S44" s="31">
        <v>87.5</v>
      </c>
      <c r="T44" s="3">
        <v>0</v>
      </c>
    </row>
    <row r="45" spans="18:20" ht="12.75">
      <c r="R45" s="1" t="s">
        <v>89</v>
      </c>
      <c r="S45" s="31">
        <v>87.5</v>
      </c>
      <c r="T45" s="3">
        <v>25</v>
      </c>
    </row>
    <row r="46" spans="19:20" ht="12.75">
      <c r="S46" s="31">
        <v>90.625</v>
      </c>
      <c r="T46" s="3">
        <v>25</v>
      </c>
    </row>
    <row r="47" spans="19:20" ht="12.75">
      <c r="S47" s="31">
        <v>90.625</v>
      </c>
      <c r="T47" s="3">
        <v>0</v>
      </c>
    </row>
  </sheetData>
  <sheetProtection/>
  <mergeCells count="2">
    <mergeCell ref="C26:D26"/>
    <mergeCell ref="C27:D2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50">
      <selection activeCell="M66" sqref="M66"/>
    </sheetView>
  </sheetViews>
  <sheetFormatPr defaultColWidth="9.140625" defaultRowHeight="12.75"/>
  <cols>
    <col min="1" max="4" width="9.140625" style="3" customWidth="1"/>
    <col min="5" max="5" width="9.7109375" style="3" customWidth="1"/>
    <col min="6" max="16384" width="9.140625" style="3" customWidth="1"/>
  </cols>
  <sheetData>
    <row r="1" spans="1:11" ht="12.75">
      <c r="A1" s="1" t="s">
        <v>98</v>
      </c>
      <c r="B1" s="2">
        <v>15</v>
      </c>
      <c r="C1" s="2" t="s">
        <v>99</v>
      </c>
      <c r="D1" s="3">
        <v>2</v>
      </c>
      <c r="K1" s="2" t="s">
        <v>106</v>
      </c>
    </row>
    <row r="2" spans="1:16" ht="12.75">
      <c r="A2" s="1" t="s">
        <v>60</v>
      </c>
      <c r="B2" s="2">
        <v>112</v>
      </c>
      <c r="C2" s="1" t="s">
        <v>100</v>
      </c>
      <c r="D2" s="2">
        <v>112</v>
      </c>
      <c r="E2" s="3" t="s">
        <v>97</v>
      </c>
      <c r="K2" s="1"/>
      <c r="L2" s="15">
        <v>10.277066666666633</v>
      </c>
      <c r="M2" s="15">
        <v>10.26087555555555</v>
      </c>
      <c r="N2" s="15">
        <v>10.279340740740702</v>
      </c>
      <c r="O2" s="15"/>
      <c r="P2" s="15"/>
    </row>
    <row r="3" spans="1:14" ht="12.75">
      <c r="A3" s="3" t="s">
        <v>101</v>
      </c>
      <c r="B3" s="3" t="s">
        <v>102</v>
      </c>
      <c r="C3" s="3" t="s">
        <v>103</v>
      </c>
      <c r="D3" s="3" t="s">
        <v>104</v>
      </c>
      <c r="E3" s="3" t="s">
        <v>112</v>
      </c>
      <c r="F3" s="3" t="s">
        <v>113</v>
      </c>
      <c r="G3" s="3" t="s">
        <v>105</v>
      </c>
      <c r="K3" s="3" t="s">
        <v>101</v>
      </c>
      <c r="L3" s="3" t="s">
        <v>111</v>
      </c>
      <c r="M3" s="3" t="s">
        <v>118</v>
      </c>
      <c r="N3" s="3" t="s">
        <v>120</v>
      </c>
    </row>
    <row r="4" spans="1:14" ht="12.75">
      <c r="A4" s="3">
        <v>0</v>
      </c>
      <c r="B4" s="3">
        <v>0</v>
      </c>
      <c r="C4" s="3">
        <v>0</v>
      </c>
      <c r="D4" s="3">
        <v>0</v>
      </c>
      <c r="E4" s="34">
        <f>($I$7/$I$5)*EXP(-((A4-$I$4)^2)/(2*($I$5^2)))</f>
        <v>1.6198230428914179E-09</v>
      </c>
      <c r="F4" s="35">
        <f>(D4-E4)^2</f>
        <v>2.623826690282012E-18</v>
      </c>
      <c r="G4" s="3">
        <f>B4</f>
        <v>0</v>
      </c>
      <c r="H4" s="1" t="s">
        <v>114</v>
      </c>
      <c r="I4" s="39">
        <v>67.31359472314526</v>
      </c>
      <c r="K4" s="3">
        <v>0</v>
      </c>
      <c r="L4" s="3">
        <v>0</v>
      </c>
      <c r="M4" s="3">
        <v>0</v>
      </c>
      <c r="N4" s="3">
        <v>0</v>
      </c>
    </row>
    <row r="5" spans="1:14" ht="12.75">
      <c r="A5" s="3">
        <v>1.7857142857142858</v>
      </c>
      <c r="B5" s="3">
        <v>0</v>
      </c>
      <c r="C5" s="3">
        <v>0</v>
      </c>
      <c r="D5" s="3">
        <v>0</v>
      </c>
      <c r="E5" s="34">
        <f aca="true" t="shared" si="0" ref="E5:E60">($I$7/$I$5)*EXP(-((A5-$I$4)^2)/(2*($I$5^2)))</f>
        <v>3.918137410816871E-09</v>
      </c>
      <c r="F5" s="35">
        <f aca="true" t="shared" si="1" ref="F5:F60">(D5-E5)^2</f>
        <v>1.5351800770042735E-17</v>
      </c>
      <c r="G5" s="3">
        <f>G4+B5</f>
        <v>0</v>
      </c>
      <c r="H5" s="1" t="s">
        <v>115</v>
      </c>
      <c r="I5" s="39">
        <v>11.58787618260954</v>
      </c>
      <c r="K5" s="3">
        <v>1.7857142857142858</v>
      </c>
      <c r="L5" s="3">
        <v>0</v>
      </c>
      <c r="M5" s="3">
        <v>0</v>
      </c>
      <c r="N5" s="3">
        <v>0</v>
      </c>
    </row>
    <row r="6" spans="1:14" ht="12.75">
      <c r="A6" s="3">
        <v>3.5714285714285716</v>
      </c>
      <c r="B6" s="3">
        <v>0</v>
      </c>
      <c r="C6" s="3">
        <v>0</v>
      </c>
      <c r="D6" s="3">
        <v>0</v>
      </c>
      <c r="E6" s="34">
        <f t="shared" si="0"/>
        <v>9.25504178138216E-09</v>
      </c>
      <c r="F6" s="35">
        <f t="shared" si="1"/>
        <v>8.565579837512948E-17</v>
      </c>
      <c r="G6" s="3">
        <f aca="true" t="shared" si="2" ref="G6:G60">G5+B6</f>
        <v>0</v>
      </c>
      <c r="H6" s="1"/>
      <c r="I6" s="32"/>
      <c r="K6" s="3">
        <v>3.5714285714285716</v>
      </c>
      <c r="L6" s="3">
        <v>0</v>
      </c>
      <c r="M6" s="3">
        <v>0</v>
      </c>
      <c r="N6" s="3">
        <v>0</v>
      </c>
    </row>
    <row r="7" spans="1:14" ht="12.75">
      <c r="A7" s="3">
        <v>5.357142857142858</v>
      </c>
      <c r="B7" s="3">
        <v>0</v>
      </c>
      <c r="C7" s="3">
        <v>0</v>
      </c>
      <c r="D7" s="3">
        <v>0</v>
      </c>
      <c r="E7" s="34">
        <f t="shared" si="0"/>
        <v>2.1348321540108822E-08</v>
      </c>
      <c r="F7" s="35">
        <f t="shared" si="1"/>
        <v>4.557508325798743E-16</v>
      </c>
      <c r="G7" s="3">
        <f t="shared" si="2"/>
        <v>0</v>
      </c>
      <c r="H7" s="1" t="s">
        <v>116</v>
      </c>
      <c r="I7" s="33">
        <v>0.3989422804014327</v>
      </c>
      <c r="K7" s="3">
        <v>5.357142857142858</v>
      </c>
      <c r="L7" s="3">
        <v>0</v>
      </c>
      <c r="M7" s="3">
        <v>0</v>
      </c>
      <c r="N7" s="3">
        <v>0</v>
      </c>
    </row>
    <row r="8" spans="1:14" ht="12.75">
      <c r="A8" s="3">
        <v>7.142857142857143</v>
      </c>
      <c r="B8" s="3">
        <v>0</v>
      </c>
      <c r="C8" s="3">
        <v>0</v>
      </c>
      <c r="D8" s="3">
        <v>0</v>
      </c>
      <c r="E8" s="34">
        <f t="shared" si="0"/>
        <v>4.8087889589501256E-08</v>
      </c>
      <c r="F8" s="35">
        <f t="shared" si="1"/>
        <v>2.3124451251720632E-15</v>
      </c>
      <c r="G8" s="3">
        <f t="shared" si="2"/>
        <v>0</v>
      </c>
      <c r="K8" s="3">
        <v>7.142857142857143</v>
      </c>
      <c r="L8" s="3">
        <v>0</v>
      </c>
      <c r="M8" s="3">
        <v>0</v>
      </c>
      <c r="N8" s="3">
        <v>0</v>
      </c>
    </row>
    <row r="9" spans="1:14" ht="12.75">
      <c r="A9" s="3">
        <v>8.928571428571429</v>
      </c>
      <c r="B9" s="3">
        <v>0</v>
      </c>
      <c r="C9" s="3">
        <v>0</v>
      </c>
      <c r="D9" s="3">
        <v>0</v>
      </c>
      <c r="E9" s="34">
        <f t="shared" si="0"/>
        <v>1.0577775150395965E-07</v>
      </c>
      <c r="F9" s="35">
        <f t="shared" si="1"/>
        <v>1.1188932713233437E-14</v>
      </c>
      <c r="G9" s="3">
        <f t="shared" si="2"/>
        <v>0</v>
      </c>
      <c r="K9" s="3">
        <v>8.928571428571429</v>
      </c>
      <c r="L9" s="3">
        <v>0</v>
      </c>
      <c r="M9" s="3">
        <v>0</v>
      </c>
      <c r="N9" s="3">
        <v>0</v>
      </c>
    </row>
    <row r="10" spans="1:14" ht="12.75">
      <c r="A10" s="3">
        <v>10.714285714285715</v>
      </c>
      <c r="B10" s="3">
        <v>0</v>
      </c>
      <c r="C10" s="3">
        <v>0</v>
      </c>
      <c r="D10" s="3">
        <v>0</v>
      </c>
      <c r="E10" s="34">
        <f t="shared" si="0"/>
        <v>2.272163479413949E-07</v>
      </c>
      <c r="F10" s="35">
        <f t="shared" si="1"/>
        <v>5.1627268771825034E-14</v>
      </c>
      <c r="G10" s="3">
        <f t="shared" si="2"/>
        <v>0</v>
      </c>
      <c r="K10" s="3">
        <v>10.714285714285715</v>
      </c>
      <c r="L10" s="3">
        <v>0</v>
      </c>
      <c r="M10" s="3">
        <v>0</v>
      </c>
      <c r="N10" s="3">
        <v>0</v>
      </c>
    </row>
    <row r="11" spans="1:14" ht="12.75">
      <c r="A11" s="3">
        <v>12.5</v>
      </c>
      <c r="B11" s="3">
        <v>0</v>
      </c>
      <c r="C11" s="3">
        <v>0</v>
      </c>
      <c r="D11" s="3">
        <v>0</v>
      </c>
      <c r="E11" s="34">
        <f t="shared" si="0"/>
        <v>4.766191084843725E-07</v>
      </c>
      <c r="F11" s="35">
        <f t="shared" si="1"/>
        <v>2.2716577457243804E-13</v>
      </c>
      <c r="G11" s="3">
        <f t="shared" si="2"/>
        <v>0</v>
      </c>
      <c r="K11" s="3">
        <v>12.5</v>
      </c>
      <c r="L11" s="3">
        <v>0</v>
      </c>
      <c r="M11" s="3">
        <v>0</v>
      </c>
      <c r="N11" s="3">
        <v>0</v>
      </c>
    </row>
    <row r="12" spans="1:14" ht="12.75">
      <c r="A12" s="3">
        <v>14.285714285714286</v>
      </c>
      <c r="B12" s="3">
        <v>0</v>
      </c>
      <c r="C12" s="3">
        <v>0</v>
      </c>
      <c r="D12" s="3">
        <v>0</v>
      </c>
      <c r="E12" s="34">
        <f t="shared" si="0"/>
        <v>9.763149860784245E-07</v>
      </c>
      <c r="F12" s="35">
        <f t="shared" si="1"/>
        <v>9.531909520413142E-13</v>
      </c>
      <c r="G12" s="3">
        <f t="shared" si="2"/>
        <v>0</v>
      </c>
      <c r="K12" s="3">
        <v>14.285714285714286</v>
      </c>
      <c r="L12" s="3">
        <v>0</v>
      </c>
      <c r="M12" s="3">
        <v>0</v>
      </c>
      <c r="N12" s="3">
        <v>0</v>
      </c>
    </row>
    <row r="13" spans="1:14" ht="12.75">
      <c r="A13" s="3">
        <v>16.071428571428573</v>
      </c>
      <c r="B13" s="3">
        <v>0</v>
      </c>
      <c r="C13" s="3">
        <v>0</v>
      </c>
      <c r="D13" s="3">
        <v>0</v>
      </c>
      <c r="E13" s="34">
        <f t="shared" si="0"/>
        <v>1.952967841596793E-06</v>
      </c>
      <c r="F13" s="35">
        <f t="shared" si="1"/>
        <v>3.814083390311237E-12</v>
      </c>
      <c r="G13" s="3">
        <f t="shared" si="2"/>
        <v>0</v>
      </c>
      <c r="K13" s="3">
        <v>16.071428571428573</v>
      </c>
      <c r="L13" s="3">
        <v>0</v>
      </c>
      <c r="M13" s="3">
        <v>0</v>
      </c>
      <c r="N13" s="3">
        <v>0</v>
      </c>
    </row>
    <row r="14" spans="1:14" ht="12.75">
      <c r="A14" s="3">
        <v>17.857142857142858</v>
      </c>
      <c r="B14" s="3">
        <v>0</v>
      </c>
      <c r="C14" s="3">
        <v>0</v>
      </c>
      <c r="D14" s="3">
        <v>0</v>
      </c>
      <c r="E14" s="34">
        <f t="shared" si="0"/>
        <v>3.814932510505054E-06</v>
      </c>
      <c r="F14" s="35">
        <f t="shared" si="1"/>
        <v>1.455371005970839E-11</v>
      </c>
      <c r="G14" s="3">
        <f t="shared" si="2"/>
        <v>0</v>
      </c>
      <c r="K14" s="3">
        <v>17.857142857142858</v>
      </c>
      <c r="L14" s="3">
        <v>0</v>
      </c>
      <c r="M14" s="3">
        <v>0</v>
      </c>
      <c r="N14" s="3">
        <v>0</v>
      </c>
    </row>
    <row r="15" spans="1:14" ht="12.75">
      <c r="A15" s="3">
        <v>19.642857142857142</v>
      </c>
      <c r="B15" s="3">
        <v>0</v>
      </c>
      <c r="C15" s="3">
        <v>0</v>
      </c>
      <c r="D15" s="3">
        <v>0</v>
      </c>
      <c r="E15" s="34">
        <f t="shared" si="0"/>
        <v>7.277215859994409E-06</v>
      </c>
      <c r="F15" s="35">
        <f t="shared" si="1"/>
        <v>5.295787067295416E-11</v>
      </c>
      <c r="G15" s="3">
        <f t="shared" si="2"/>
        <v>0</v>
      </c>
      <c r="K15" s="3">
        <v>19.642857142857142</v>
      </c>
      <c r="L15" s="3">
        <v>0</v>
      </c>
      <c r="M15" s="3">
        <v>0</v>
      </c>
      <c r="N15" s="3">
        <v>0</v>
      </c>
    </row>
    <row r="16" spans="1:14" ht="12.75">
      <c r="A16" s="3">
        <v>21.42857142857143</v>
      </c>
      <c r="B16" s="3">
        <v>1</v>
      </c>
      <c r="C16" s="3">
        <v>3.3333333333333335E-05</v>
      </c>
      <c r="D16" s="3">
        <v>1.8666666666666667E-07</v>
      </c>
      <c r="E16" s="34">
        <f t="shared" si="0"/>
        <v>1.3555960234154522E-05</v>
      </c>
      <c r="F16" s="35">
        <f t="shared" si="1"/>
        <v>1.7873801049367217E-10</v>
      </c>
      <c r="G16" s="3">
        <f t="shared" si="2"/>
        <v>1</v>
      </c>
      <c r="K16" s="3">
        <v>21.42857142857143</v>
      </c>
      <c r="L16" s="3">
        <v>0</v>
      </c>
      <c r="M16" s="3">
        <v>3.7333333333333334E-07</v>
      </c>
      <c r="N16" s="3">
        <v>1.8666666666666667E-07</v>
      </c>
    </row>
    <row r="17" spans="1:14" ht="12.75">
      <c r="A17" s="3">
        <v>23.214285714285715</v>
      </c>
      <c r="B17" s="3">
        <v>9</v>
      </c>
      <c r="C17" s="3">
        <v>0.0003</v>
      </c>
      <c r="D17" s="3">
        <v>1.6799999999999998E-06</v>
      </c>
      <c r="E17" s="34">
        <f t="shared" si="0"/>
        <v>2.4659368229065318E-05</v>
      </c>
      <c r="F17" s="35">
        <f t="shared" si="1"/>
        <v>5.280513642069765E-10</v>
      </c>
      <c r="G17" s="3">
        <f t="shared" si="2"/>
        <v>10</v>
      </c>
      <c r="K17" s="3">
        <v>23.214285714285715</v>
      </c>
      <c r="L17" s="3">
        <v>1.12E-06</v>
      </c>
      <c r="M17" s="3">
        <v>1.4933333333333334E-06</v>
      </c>
      <c r="N17" s="3">
        <v>1.6799999999999998E-06</v>
      </c>
    </row>
    <row r="18" spans="1:14" ht="12.75">
      <c r="A18" s="3">
        <v>25</v>
      </c>
      <c r="B18" s="3">
        <v>34</v>
      </c>
      <c r="C18" s="3">
        <v>0.0011333333333333334</v>
      </c>
      <c r="D18" s="3">
        <v>6.346666666666666E-06</v>
      </c>
      <c r="E18" s="34">
        <f t="shared" si="0"/>
        <v>4.38046521766584E-05</v>
      </c>
      <c r="F18" s="35">
        <f t="shared" si="1"/>
        <v>1.4031006784667506E-09</v>
      </c>
      <c r="G18" s="3">
        <f t="shared" si="2"/>
        <v>44</v>
      </c>
      <c r="K18" s="3">
        <v>25</v>
      </c>
      <c r="L18" s="3">
        <v>2.24E-06</v>
      </c>
      <c r="M18" s="3">
        <v>1.0079999999999998E-05</v>
      </c>
      <c r="N18" s="3">
        <v>6.346666666666666E-06</v>
      </c>
    </row>
    <row r="19" spans="1:14" ht="12.75">
      <c r="A19" s="3">
        <v>26.78571428571429</v>
      </c>
      <c r="B19" s="3">
        <v>205</v>
      </c>
      <c r="C19" s="3">
        <v>0.006833333333333334</v>
      </c>
      <c r="D19" s="3">
        <v>3.8266666666666664E-05</v>
      </c>
      <c r="E19" s="34">
        <f t="shared" si="0"/>
        <v>7.598802509313493E-05</v>
      </c>
      <c r="F19" s="35">
        <f t="shared" si="1"/>
        <v>1.4229008815380885E-09</v>
      </c>
      <c r="G19" s="3">
        <f t="shared" si="2"/>
        <v>249</v>
      </c>
      <c r="K19" s="3">
        <v>26.78571428571429</v>
      </c>
      <c r="L19" s="3">
        <v>3.36E-05</v>
      </c>
      <c r="M19" s="3">
        <v>4.1439999999999996E-05</v>
      </c>
      <c r="N19" s="3">
        <v>3.8266666666666664E-05</v>
      </c>
    </row>
    <row r="20" spans="1:14" ht="12.75">
      <c r="A20" s="3">
        <v>28.571428571428573</v>
      </c>
      <c r="B20" s="3">
        <v>107</v>
      </c>
      <c r="C20" s="3">
        <v>0.0035666666666666668</v>
      </c>
      <c r="D20" s="3">
        <v>1.9973333333333334E-05</v>
      </c>
      <c r="E20" s="34">
        <f t="shared" si="0"/>
        <v>0.00012872316499656385</v>
      </c>
      <c r="F20" s="35">
        <f t="shared" si="1"/>
        <v>1.1826525886780976E-08</v>
      </c>
      <c r="G20" s="3">
        <f t="shared" si="2"/>
        <v>356</v>
      </c>
      <c r="K20" s="3">
        <v>28.571428571428573</v>
      </c>
      <c r="L20" s="3">
        <v>1.792E-05</v>
      </c>
      <c r="M20" s="3">
        <v>1.8293333333333333E-05</v>
      </c>
      <c r="N20" s="3">
        <v>1.9973333333333334E-05</v>
      </c>
    </row>
    <row r="21" spans="1:14" ht="12.75">
      <c r="A21" s="3">
        <v>30.357142857142858</v>
      </c>
      <c r="B21" s="3">
        <v>1969</v>
      </c>
      <c r="C21" s="3">
        <v>0.06563333333333334</v>
      </c>
      <c r="D21" s="3">
        <v>0.00036754666666666665</v>
      </c>
      <c r="E21" s="34">
        <f t="shared" si="0"/>
        <v>0.0002129388441302364</v>
      </c>
      <c r="F21" s="35">
        <f t="shared" si="1"/>
        <v>2.3903578789456304E-08</v>
      </c>
      <c r="G21" s="3">
        <f t="shared" si="2"/>
        <v>2325</v>
      </c>
      <c r="K21" s="3">
        <v>30.357142857142858</v>
      </c>
      <c r="L21" s="3">
        <v>0.00040656</v>
      </c>
      <c r="M21" s="3">
        <v>0.00039648</v>
      </c>
      <c r="N21" s="3">
        <v>0.00036754666666666665</v>
      </c>
    </row>
    <row r="22" spans="1:14" ht="12.75">
      <c r="A22" s="3">
        <v>32.142857142857146</v>
      </c>
      <c r="B22" s="3">
        <v>968</v>
      </c>
      <c r="C22" s="3">
        <v>0.032266666666666666</v>
      </c>
      <c r="D22" s="3">
        <v>0.00018069333333333332</v>
      </c>
      <c r="E22" s="34">
        <f t="shared" si="0"/>
        <v>0.00034398515922457525</v>
      </c>
      <c r="F22" s="35">
        <f t="shared" si="1"/>
        <v>2.666422040289567E-08</v>
      </c>
      <c r="G22" s="3">
        <f t="shared" si="2"/>
        <v>3293</v>
      </c>
      <c r="K22" s="3">
        <v>32.142857142857146</v>
      </c>
      <c r="L22" s="3">
        <v>0.00023967999999999998</v>
      </c>
      <c r="M22" s="3">
        <v>0.0002184</v>
      </c>
      <c r="N22" s="3">
        <v>0.00018069333333333332</v>
      </c>
    </row>
    <row r="23" spans="1:14" ht="12.75">
      <c r="A23" s="3">
        <v>33.92857142857143</v>
      </c>
      <c r="B23" s="3">
        <v>2380</v>
      </c>
      <c r="C23" s="3">
        <v>0.07933333333333334</v>
      </c>
      <c r="D23" s="3">
        <v>0.00044426666666666666</v>
      </c>
      <c r="E23" s="34">
        <f t="shared" si="0"/>
        <v>0.0005426391831971405</v>
      </c>
      <c r="F23" s="35">
        <f t="shared" si="1"/>
        <v>9.677152008538357E-09</v>
      </c>
      <c r="G23" s="3">
        <f t="shared" si="2"/>
        <v>5673</v>
      </c>
      <c r="K23" s="3">
        <v>33.92857142857143</v>
      </c>
      <c r="L23" s="3">
        <v>0.00042896</v>
      </c>
      <c r="M23" s="3">
        <v>0.0004368</v>
      </c>
      <c r="N23" s="3">
        <v>0.00044426666666666666</v>
      </c>
    </row>
    <row r="24" spans="1:14" ht="12.75">
      <c r="A24" s="3">
        <v>35.714285714285715</v>
      </c>
      <c r="B24" s="3">
        <v>2788</v>
      </c>
      <c r="C24" s="3">
        <v>0.09293333333333334</v>
      </c>
      <c r="D24" s="3">
        <v>0.0005204266666666667</v>
      </c>
      <c r="E24" s="34">
        <f t="shared" si="0"/>
        <v>0.0008359286795948815</v>
      </c>
      <c r="F24" s="35">
        <f t="shared" si="1"/>
        <v>9.954152016175539E-08</v>
      </c>
      <c r="G24" s="3">
        <f t="shared" si="2"/>
        <v>8461</v>
      </c>
      <c r="K24" s="3">
        <v>35.714285714285715</v>
      </c>
      <c r="L24" s="3">
        <v>0.0005432</v>
      </c>
      <c r="M24" s="3">
        <v>0.0005193066666666666</v>
      </c>
      <c r="N24" s="3">
        <v>0.0005204266666666667</v>
      </c>
    </row>
    <row r="25" spans="1:14" ht="12.75">
      <c r="A25" s="3">
        <v>37.5</v>
      </c>
      <c r="B25" s="3">
        <v>5615</v>
      </c>
      <c r="C25" s="3">
        <v>0.18716666666666668</v>
      </c>
      <c r="D25" s="3">
        <v>0.0010481333333333333</v>
      </c>
      <c r="E25" s="34">
        <f t="shared" si="0"/>
        <v>0.0012575171931037935</v>
      </c>
      <c r="F25" s="35">
        <f t="shared" si="1"/>
        <v>4.384160073237573E-08</v>
      </c>
      <c r="G25" s="3">
        <f t="shared" si="2"/>
        <v>14076</v>
      </c>
      <c r="K25" s="3">
        <v>37.5</v>
      </c>
      <c r="L25" s="3">
        <v>0.00103488</v>
      </c>
      <c r="M25" s="3">
        <v>0.0010289066666666665</v>
      </c>
      <c r="N25" s="3">
        <v>0.0010481333333333333</v>
      </c>
    </row>
    <row r="26" spans="1:14" ht="12.75">
      <c r="A26" s="3">
        <v>39.285714285714285</v>
      </c>
      <c r="B26" s="3">
        <v>8524</v>
      </c>
      <c r="C26" s="3">
        <v>0.28413333333333335</v>
      </c>
      <c r="D26" s="3">
        <v>0.0015911466666666666</v>
      </c>
      <c r="E26" s="34">
        <f t="shared" si="0"/>
        <v>0.0018473333402811002</v>
      </c>
      <c r="F26" s="35">
        <f t="shared" si="1"/>
        <v>6.563161173762833E-08</v>
      </c>
      <c r="G26" s="3">
        <f t="shared" si="2"/>
        <v>22600</v>
      </c>
      <c r="K26" s="3">
        <v>39.285714285714285</v>
      </c>
      <c r="L26" s="3">
        <v>0.0015814399999999997</v>
      </c>
      <c r="M26" s="3">
        <v>0.0015157333333333332</v>
      </c>
      <c r="N26" s="3">
        <v>0.0015911466666666666</v>
      </c>
    </row>
    <row r="27" spans="1:14" ht="12.75">
      <c r="A27" s="3">
        <v>41.07142857142858</v>
      </c>
      <c r="B27" s="3">
        <v>18923</v>
      </c>
      <c r="C27" s="3">
        <v>0.6307666666666667</v>
      </c>
      <c r="D27" s="3">
        <v>0.0035322933333333333</v>
      </c>
      <c r="E27" s="34">
        <f t="shared" si="0"/>
        <v>0.002650105942590342</v>
      </c>
      <c r="F27" s="35">
        <f t="shared" si="1"/>
        <v>7.782545923859273E-07</v>
      </c>
      <c r="G27" s="3">
        <f t="shared" si="2"/>
        <v>41523</v>
      </c>
      <c r="K27" s="3">
        <v>41.07142857142858</v>
      </c>
      <c r="L27" s="3">
        <v>0.0032502399999999997</v>
      </c>
      <c r="M27" s="3">
        <v>0.0034384</v>
      </c>
      <c r="N27" s="3">
        <v>0.0035322933333333333</v>
      </c>
    </row>
    <row r="28" spans="1:14" ht="12.75">
      <c r="A28" s="3">
        <v>42.85714285714286</v>
      </c>
      <c r="B28" s="3">
        <v>27965</v>
      </c>
      <c r="C28" s="3">
        <v>0.9321666666666667</v>
      </c>
      <c r="D28" s="3">
        <v>0.005220133333333333</v>
      </c>
      <c r="E28" s="34">
        <f t="shared" si="0"/>
        <v>0.003712511728629685</v>
      </c>
      <c r="F28" s="35">
        <f t="shared" si="1"/>
        <v>2.2729229029692028E-06</v>
      </c>
      <c r="G28" s="3">
        <f t="shared" si="2"/>
        <v>69488</v>
      </c>
      <c r="K28" s="3">
        <v>42.85714285714286</v>
      </c>
      <c r="L28" s="3">
        <v>0.00497728</v>
      </c>
      <c r="M28" s="3">
        <v>0.005171786666666667</v>
      </c>
      <c r="N28" s="3">
        <v>0.005220133333333333</v>
      </c>
    </row>
    <row r="29" spans="1:14" ht="12.75">
      <c r="A29" s="3">
        <v>44.642857142857146</v>
      </c>
      <c r="B29" s="3">
        <v>32544</v>
      </c>
      <c r="C29" s="3">
        <v>1.0848</v>
      </c>
      <c r="D29" s="3">
        <v>0.0060748799999999995</v>
      </c>
      <c r="E29" s="34">
        <f t="shared" si="0"/>
        <v>0.00507877605741087</v>
      </c>
      <c r="F29" s="35">
        <f t="shared" si="1"/>
        <v>9.922230644416087E-07</v>
      </c>
      <c r="G29" s="3">
        <f t="shared" si="2"/>
        <v>102032</v>
      </c>
      <c r="K29" s="3">
        <v>44.642857142857146</v>
      </c>
      <c r="L29" s="3">
        <v>0.006097279999999999</v>
      </c>
      <c r="M29" s="3">
        <v>0.006245493333333333</v>
      </c>
      <c r="N29" s="3">
        <v>0.0060748799999999995</v>
      </c>
    </row>
    <row r="30" spans="1:14" ht="12.75">
      <c r="A30" s="3">
        <v>46.42857142857143</v>
      </c>
      <c r="B30" s="3">
        <v>44373</v>
      </c>
      <c r="C30" s="3">
        <v>1.4791</v>
      </c>
      <c r="D30" s="3">
        <v>0.00828296</v>
      </c>
      <c r="E30" s="34">
        <f t="shared" si="0"/>
        <v>0.006784798021279133</v>
      </c>
      <c r="F30" s="35">
        <f t="shared" si="1"/>
        <v>2.244489314484826E-06</v>
      </c>
      <c r="G30" s="3">
        <f t="shared" si="2"/>
        <v>146405</v>
      </c>
      <c r="K30" s="3">
        <v>46.42857142857143</v>
      </c>
      <c r="L30" s="3">
        <v>0.008573599999999999</v>
      </c>
      <c r="M30" s="3">
        <v>0.008419413333333334</v>
      </c>
      <c r="N30" s="3">
        <v>0.00828296</v>
      </c>
    </row>
    <row r="31" spans="1:14" ht="12.75">
      <c r="A31" s="3">
        <v>48.214285714285715</v>
      </c>
      <c r="B31" s="3">
        <v>62551</v>
      </c>
      <c r="C31" s="3">
        <v>2.0850333333333335</v>
      </c>
      <c r="D31" s="3">
        <v>0.011676186666666666</v>
      </c>
      <c r="E31" s="34">
        <f t="shared" si="0"/>
        <v>0.008851184923192834</v>
      </c>
      <c r="F31" s="35">
        <f t="shared" si="1"/>
        <v>7.980634850630189E-06</v>
      </c>
      <c r="G31" s="3">
        <f t="shared" si="2"/>
        <v>208956</v>
      </c>
      <c r="K31" s="3">
        <v>48.214285714285715</v>
      </c>
      <c r="L31" s="3">
        <v>0.011773439999999998</v>
      </c>
      <c r="M31" s="3">
        <v>0.011478506666666666</v>
      </c>
      <c r="N31" s="3">
        <v>0.011676186666666666</v>
      </c>
    </row>
    <row r="32" spans="1:14" ht="12.75">
      <c r="A32" s="3">
        <v>50</v>
      </c>
      <c r="B32" s="3">
        <v>59834</v>
      </c>
      <c r="C32" s="3">
        <v>1.9944666666666666</v>
      </c>
      <c r="D32" s="3">
        <v>0.011169013333333332</v>
      </c>
      <c r="E32" s="34">
        <f t="shared" si="0"/>
        <v>0.011275934278080608</v>
      </c>
      <c r="F32" s="35">
        <f t="shared" si="1"/>
        <v>1.1432088425650233E-08</v>
      </c>
      <c r="G32" s="3">
        <f t="shared" si="2"/>
        <v>268790</v>
      </c>
      <c r="K32" s="3">
        <v>50</v>
      </c>
      <c r="L32" s="3">
        <v>0.01111152</v>
      </c>
      <c r="M32" s="3">
        <v>0.011127946666666666</v>
      </c>
      <c r="N32" s="3">
        <v>0.011169013333333332</v>
      </c>
    </row>
    <row r="33" spans="1:14" ht="12.75">
      <c r="A33" s="3">
        <v>51.78571428571429</v>
      </c>
      <c r="B33" s="3">
        <v>84814</v>
      </c>
      <c r="C33" s="3">
        <v>2.8271333333333333</v>
      </c>
      <c r="D33" s="3">
        <v>0.015831946666666666</v>
      </c>
      <c r="E33" s="34">
        <f t="shared" si="0"/>
        <v>0.014027823351644925</v>
      </c>
      <c r="F33" s="35">
        <f t="shared" si="1"/>
        <v>3.2548609358050356E-06</v>
      </c>
      <c r="G33" s="3">
        <f t="shared" si="2"/>
        <v>353604</v>
      </c>
      <c r="K33" s="3">
        <v>51.78571428571429</v>
      </c>
      <c r="L33" s="3">
        <v>0.01574496</v>
      </c>
      <c r="M33" s="3">
        <v>0.01591333333333333</v>
      </c>
      <c r="N33" s="3">
        <v>0.015831946666666666</v>
      </c>
    </row>
    <row r="34" spans="1:14" ht="12.75">
      <c r="A34" s="3">
        <v>53.57142857142858</v>
      </c>
      <c r="B34" s="3">
        <v>91617</v>
      </c>
      <c r="C34" s="3">
        <v>3.0539</v>
      </c>
      <c r="D34" s="3">
        <v>0.01710184</v>
      </c>
      <c r="E34" s="34">
        <f t="shared" si="0"/>
        <v>0.017041768893983015</v>
      </c>
      <c r="F34" s="35">
        <f t="shared" si="1"/>
        <v>3.608537778103876E-09</v>
      </c>
      <c r="G34" s="3">
        <f t="shared" si="2"/>
        <v>445221</v>
      </c>
      <c r="K34" s="3">
        <v>53.57142857142858</v>
      </c>
      <c r="L34" s="3">
        <v>0.01749552</v>
      </c>
      <c r="M34" s="3">
        <v>0.017133759999999998</v>
      </c>
      <c r="N34" s="3">
        <v>0.01710184</v>
      </c>
    </row>
    <row r="35" spans="1:14" ht="12.75">
      <c r="A35" s="3">
        <v>55.35714285714286</v>
      </c>
      <c r="B35" s="3">
        <v>97159</v>
      </c>
      <c r="C35" s="3">
        <v>3.2386333333333335</v>
      </c>
      <c r="D35" s="3">
        <v>0.018136346666666667</v>
      </c>
      <c r="E35" s="34">
        <f t="shared" si="0"/>
        <v>0.02021741777304684</v>
      </c>
      <c r="F35" s="35">
        <f t="shared" si="1"/>
        <v>4.3308569498103944E-06</v>
      </c>
      <c r="G35" s="3">
        <f t="shared" si="2"/>
        <v>542380</v>
      </c>
      <c r="K35" s="3">
        <v>55.35714285714286</v>
      </c>
      <c r="L35" s="3">
        <v>0.01782928</v>
      </c>
      <c r="M35" s="3">
        <v>0.018135413333333333</v>
      </c>
      <c r="N35" s="3">
        <v>0.018136346666666667</v>
      </c>
    </row>
    <row r="36" spans="1:14" ht="12.75">
      <c r="A36" s="3">
        <v>57.142857142857146</v>
      </c>
      <c r="B36" s="3">
        <v>122962</v>
      </c>
      <c r="C36" s="3">
        <v>4.098733333333334</v>
      </c>
      <c r="D36" s="3">
        <v>0.022952906666666665</v>
      </c>
      <c r="E36" s="34">
        <f t="shared" si="0"/>
        <v>0.023421965138070693</v>
      </c>
      <c r="F36" s="35">
        <f t="shared" si="1"/>
        <v>2.200158495958836E-07</v>
      </c>
      <c r="G36" s="3">
        <f t="shared" si="2"/>
        <v>665342</v>
      </c>
      <c r="K36" s="3">
        <v>57.142857142857146</v>
      </c>
      <c r="L36" s="3">
        <v>0.02289056</v>
      </c>
      <c r="M36" s="3">
        <v>0.0229432</v>
      </c>
      <c r="N36" s="3">
        <v>0.022952906666666665</v>
      </c>
    </row>
    <row r="37" spans="1:14" ht="12.75">
      <c r="A37" s="3">
        <v>58.92857142857143</v>
      </c>
      <c r="B37" s="3">
        <v>148707</v>
      </c>
      <c r="C37" s="3">
        <v>4.9569</v>
      </c>
      <c r="D37" s="3">
        <v>0.027758639999999998</v>
      </c>
      <c r="E37" s="34">
        <f t="shared" si="0"/>
        <v>0.02649766503800914</v>
      </c>
      <c r="F37" s="35">
        <f t="shared" si="1"/>
        <v>1.5900578547678422E-06</v>
      </c>
      <c r="G37" s="3">
        <f t="shared" si="2"/>
        <v>814049</v>
      </c>
      <c r="K37" s="3">
        <v>58.92857142857143</v>
      </c>
      <c r="L37" s="3">
        <v>0.02762144</v>
      </c>
      <c r="M37" s="3">
        <v>0.02762629333333333</v>
      </c>
      <c r="N37" s="3">
        <v>0.027758639999999998</v>
      </c>
    </row>
    <row r="38" spans="1:14" ht="12.75">
      <c r="A38" s="3">
        <v>60.714285714285715</v>
      </c>
      <c r="B38" s="3">
        <v>146786</v>
      </c>
      <c r="C38" s="3">
        <v>4.8928666666666665</v>
      </c>
      <c r="D38" s="3">
        <v>0.02740005333333333</v>
      </c>
      <c r="E38" s="34">
        <f t="shared" si="0"/>
        <v>0.029273760283049635</v>
      </c>
      <c r="F38" s="35">
        <f t="shared" si="1"/>
        <v>3.5107777334151795E-06</v>
      </c>
      <c r="G38" s="3">
        <f t="shared" si="2"/>
        <v>960835</v>
      </c>
      <c r="K38" s="3">
        <v>60.714285714285715</v>
      </c>
      <c r="L38" s="3">
        <v>0.027951839999999995</v>
      </c>
      <c r="M38" s="3">
        <v>0.027609119999999997</v>
      </c>
      <c r="N38" s="3">
        <v>0.02740005333333333</v>
      </c>
    </row>
    <row r="39" spans="1:14" ht="12.75">
      <c r="A39" s="3">
        <v>62.5</v>
      </c>
      <c r="B39" s="3">
        <v>150337</v>
      </c>
      <c r="C39" s="3">
        <v>5.011233333333333</v>
      </c>
      <c r="D39" s="3">
        <v>0.028062906666666665</v>
      </c>
      <c r="E39" s="34">
        <f t="shared" si="0"/>
        <v>0.031581739671430235</v>
      </c>
      <c r="F39" s="35">
        <f t="shared" si="1"/>
        <v>1.2382185715413418E-05</v>
      </c>
      <c r="G39" s="3">
        <f t="shared" si="2"/>
        <v>1111172</v>
      </c>
      <c r="K39" s="3">
        <v>62.5</v>
      </c>
      <c r="L39" s="3">
        <v>0.02841216</v>
      </c>
      <c r="M39" s="3">
        <v>0.028097066666666663</v>
      </c>
      <c r="N39" s="3">
        <v>0.028062906666666665</v>
      </c>
    </row>
    <row r="40" spans="1:14" ht="12.75">
      <c r="A40" s="3">
        <v>64.28571428571429</v>
      </c>
      <c r="B40" s="3">
        <v>196910</v>
      </c>
      <c r="C40" s="3">
        <v>6.563666666666666</v>
      </c>
      <c r="D40" s="3">
        <v>0.03675653333333333</v>
      </c>
      <c r="E40" s="34">
        <f t="shared" si="0"/>
        <v>0.033272100355701356</v>
      </c>
      <c r="F40" s="35">
        <f t="shared" si="1"/>
        <v>1.2141273175609205E-05</v>
      </c>
      <c r="G40" s="3">
        <f t="shared" si="2"/>
        <v>1308082</v>
      </c>
      <c r="K40" s="3">
        <v>64.28571428571429</v>
      </c>
      <c r="L40" s="3">
        <v>0.03687376</v>
      </c>
      <c r="M40" s="3">
        <v>0.036780053333333326</v>
      </c>
      <c r="N40" s="3">
        <v>0.03675653333333333</v>
      </c>
    </row>
    <row r="41" spans="1:14" ht="12.75">
      <c r="A41" s="3">
        <v>66.07142857142857</v>
      </c>
      <c r="B41" s="3">
        <v>192248</v>
      </c>
      <c r="C41" s="3">
        <v>6.408266666666667</v>
      </c>
      <c r="D41" s="3">
        <v>0.03588629333333333</v>
      </c>
      <c r="E41" s="34">
        <f t="shared" si="0"/>
        <v>0.034230324485400934</v>
      </c>
      <c r="F41" s="35">
        <f t="shared" si="1"/>
        <v>2.7422328253225554E-06</v>
      </c>
      <c r="G41" s="3">
        <f t="shared" si="2"/>
        <v>1500330</v>
      </c>
      <c r="K41" s="3">
        <v>66.07142857142857</v>
      </c>
      <c r="L41" s="3">
        <v>0.03527104</v>
      </c>
      <c r="M41" s="3">
        <v>0.035646239999999996</v>
      </c>
      <c r="N41" s="3">
        <v>0.03588629333333333</v>
      </c>
    </row>
    <row r="42" spans="1:14" ht="12.75">
      <c r="A42" s="3">
        <v>67.85714285714286</v>
      </c>
      <c r="B42" s="3">
        <v>178219</v>
      </c>
      <c r="C42" s="3">
        <v>5.940633333333333</v>
      </c>
      <c r="D42" s="3">
        <v>0.03326754666666667</v>
      </c>
      <c r="E42" s="34">
        <f t="shared" si="0"/>
        <v>0.03438970461975239</v>
      </c>
      <c r="F42" s="35">
        <f t="shared" si="1"/>
        <v>1.2592384716735331E-06</v>
      </c>
      <c r="G42" s="3">
        <f t="shared" si="2"/>
        <v>1678549</v>
      </c>
      <c r="K42" s="3">
        <v>67.85714285714286</v>
      </c>
      <c r="L42" s="3">
        <v>0.03347568</v>
      </c>
      <c r="M42" s="3">
        <v>0.033237866666666664</v>
      </c>
      <c r="N42" s="3">
        <v>0.03326754666666667</v>
      </c>
    </row>
    <row r="43" spans="1:14" ht="12.75">
      <c r="A43" s="3">
        <v>69.64285714285715</v>
      </c>
      <c r="B43" s="3">
        <v>184811</v>
      </c>
      <c r="C43" s="3">
        <v>6.1603666666666665</v>
      </c>
      <c r="D43" s="3">
        <v>0.03449805333333333</v>
      </c>
      <c r="E43" s="34">
        <f t="shared" si="0"/>
        <v>0.033739023281227985</v>
      </c>
      <c r="F43" s="35">
        <f t="shared" si="1"/>
        <v>5.761266199990377E-07</v>
      </c>
      <c r="G43" s="3">
        <f t="shared" si="2"/>
        <v>1863360</v>
      </c>
      <c r="K43" s="3">
        <v>69.64285714285715</v>
      </c>
      <c r="L43" s="3">
        <v>0.033779199999999995</v>
      </c>
      <c r="M43" s="3">
        <v>0.034726719999999996</v>
      </c>
      <c r="N43" s="3">
        <v>0.03449805333333333</v>
      </c>
    </row>
    <row r="44" spans="1:14" ht="12.75">
      <c r="A44" s="3">
        <v>71.42857142857143</v>
      </c>
      <c r="B44" s="3">
        <v>149346</v>
      </c>
      <c r="C44" s="3">
        <v>4.9782</v>
      </c>
      <c r="D44" s="3">
        <v>0.02787792</v>
      </c>
      <c r="E44" s="34">
        <f t="shared" si="0"/>
        <v>0.032323858511046265</v>
      </c>
      <c r="F44" s="35">
        <f t="shared" si="1"/>
        <v>1.9766369244004272E-05</v>
      </c>
      <c r="G44" s="3">
        <f t="shared" si="2"/>
        <v>2012706</v>
      </c>
      <c r="K44" s="3">
        <v>71.42857142857143</v>
      </c>
      <c r="L44" s="3">
        <v>0.02777936</v>
      </c>
      <c r="M44" s="3">
        <v>0.02786112</v>
      </c>
      <c r="N44" s="3">
        <v>0.02787792</v>
      </c>
    </row>
    <row r="45" spans="1:14" ht="12.75">
      <c r="A45" s="3">
        <v>73.21428571428572</v>
      </c>
      <c r="B45" s="3">
        <v>176695</v>
      </c>
      <c r="C45" s="3">
        <v>5.889833333333334</v>
      </c>
      <c r="D45" s="3">
        <v>0.032983066666666665</v>
      </c>
      <c r="E45" s="34">
        <f t="shared" si="0"/>
        <v>0.03024130435490288</v>
      </c>
      <c r="F45" s="35">
        <f t="shared" si="1"/>
        <v>7.517260574208285E-06</v>
      </c>
      <c r="G45" s="3">
        <f t="shared" si="2"/>
        <v>2189401</v>
      </c>
      <c r="K45" s="3">
        <v>73.21428571428572</v>
      </c>
      <c r="L45" s="3">
        <v>0.033099359999999994</v>
      </c>
      <c r="M45" s="3">
        <v>0.033244586666666666</v>
      </c>
      <c r="N45" s="3">
        <v>0.032983066666666665</v>
      </c>
    </row>
    <row r="46" spans="1:14" ht="12.75">
      <c r="A46" s="3">
        <v>75</v>
      </c>
      <c r="B46" s="3">
        <v>155191</v>
      </c>
      <c r="C46" s="3">
        <v>5.173033333333334</v>
      </c>
      <c r="D46" s="3">
        <v>0.028968986666666665</v>
      </c>
      <c r="E46" s="34">
        <f t="shared" si="0"/>
        <v>0.02762895580877934</v>
      </c>
      <c r="F46" s="35">
        <f t="shared" si="1"/>
        <v>1.7956827000902433E-06</v>
      </c>
      <c r="G46" s="3">
        <f t="shared" si="2"/>
        <v>2344592</v>
      </c>
      <c r="K46" s="3">
        <v>75</v>
      </c>
      <c r="L46" s="3">
        <v>0.02934288</v>
      </c>
      <c r="M46" s="3">
        <v>0.029367519999999998</v>
      </c>
      <c r="N46" s="3">
        <v>0.028968986666666665</v>
      </c>
    </row>
    <row r="47" spans="1:14" ht="12.75">
      <c r="A47" s="3">
        <v>76.78571428571429</v>
      </c>
      <c r="B47" s="3">
        <v>147652</v>
      </c>
      <c r="C47" s="3">
        <v>4.921733333333333</v>
      </c>
      <c r="D47" s="3">
        <v>0.027561706666666665</v>
      </c>
      <c r="E47" s="34">
        <f t="shared" si="0"/>
        <v>0.024649893957985867</v>
      </c>
      <c r="F47" s="35">
        <f t="shared" si="1"/>
        <v>8.478653250435005E-06</v>
      </c>
      <c r="G47" s="3">
        <f t="shared" si="2"/>
        <v>2492244</v>
      </c>
      <c r="K47" s="3">
        <v>76.78571428571429</v>
      </c>
      <c r="L47" s="3">
        <v>0.027497119999999996</v>
      </c>
      <c r="M47" s="3">
        <v>0.027003946666666664</v>
      </c>
      <c r="N47" s="3">
        <v>0.027561706666666665</v>
      </c>
    </row>
    <row r="48" spans="1:14" ht="12.75">
      <c r="A48" s="3">
        <v>78.57142857142857</v>
      </c>
      <c r="B48" s="3">
        <v>125737</v>
      </c>
      <c r="C48" s="3">
        <v>4.191233333333333</v>
      </c>
      <c r="D48" s="3">
        <v>0.023470906666666663</v>
      </c>
      <c r="E48" s="34">
        <f t="shared" si="0"/>
        <v>0.021475944336733277</v>
      </c>
      <c r="F48" s="35">
        <f t="shared" si="1"/>
        <v>3.979874697853242E-06</v>
      </c>
      <c r="G48" s="3">
        <f t="shared" si="2"/>
        <v>2617981</v>
      </c>
      <c r="K48" s="3">
        <v>78.57142857142857</v>
      </c>
      <c r="L48" s="3">
        <v>0.02351104</v>
      </c>
      <c r="M48" s="3">
        <v>0.023150773333333333</v>
      </c>
      <c r="N48" s="3">
        <v>0.023470906666666663</v>
      </c>
    </row>
    <row r="49" spans="1:14" ht="12.75">
      <c r="A49" s="3">
        <v>80.35714285714286</v>
      </c>
      <c r="B49" s="3">
        <v>98582</v>
      </c>
      <c r="C49" s="3">
        <v>3.2860666666666667</v>
      </c>
      <c r="D49" s="3">
        <v>0.01840197333333333</v>
      </c>
      <c r="E49" s="34">
        <f t="shared" si="0"/>
        <v>0.01827158046357427</v>
      </c>
      <c r="F49" s="35">
        <f t="shared" si="1"/>
        <v>1.7002300484004068E-08</v>
      </c>
      <c r="G49" s="3">
        <f t="shared" si="2"/>
        <v>2716563</v>
      </c>
      <c r="K49" s="3">
        <v>80.35714285714286</v>
      </c>
      <c r="L49" s="3">
        <v>0.018496799999999997</v>
      </c>
      <c r="M49" s="3">
        <v>0.01820336</v>
      </c>
      <c r="N49" s="3">
        <v>0.01840197333333333</v>
      </c>
    </row>
    <row r="50" spans="1:14" ht="12.75">
      <c r="A50" s="3">
        <v>82.14285714285715</v>
      </c>
      <c r="B50" s="3">
        <v>69739</v>
      </c>
      <c r="C50" s="3">
        <v>2.3246333333333333</v>
      </c>
      <c r="D50" s="3">
        <v>0.013017946666666665</v>
      </c>
      <c r="E50" s="34">
        <f t="shared" si="0"/>
        <v>0.01518051798618341</v>
      </c>
      <c r="F50" s="35">
        <f t="shared" si="1"/>
        <v>4.6767147119963955E-06</v>
      </c>
      <c r="G50" s="3">
        <f t="shared" si="2"/>
        <v>2786302</v>
      </c>
      <c r="K50" s="3">
        <v>82.14285714285715</v>
      </c>
      <c r="L50" s="3">
        <v>0.01295056</v>
      </c>
      <c r="M50" s="3">
        <v>0.013016266666666665</v>
      </c>
      <c r="N50" s="3">
        <v>0.013017946666666665</v>
      </c>
    </row>
    <row r="51" spans="1:14" ht="12.75">
      <c r="A51" s="3">
        <v>83.92857142857143</v>
      </c>
      <c r="B51" s="3">
        <v>69526</v>
      </c>
      <c r="C51" s="3">
        <v>2.3175333333333334</v>
      </c>
      <c r="D51" s="3">
        <v>0.012978186666666667</v>
      </c>
      <c r="E51" s="34">
        <f t="shared" si="0"/>
        <v>0.012316397515234508</v>
      </c>
      <c r="F51" s="35">
        <f t="shared" si="1"/>
        <v>4.3796488095329795E-07</v>
      </c>
      <c r="G51" s="3">
        <f t="shared" si="2"/>
        <v>2855828</v>
      </c>
      <c r="K51" s="3">
        <v>83.92857142857143</v>
      </c>
      <c r="L51" s="3">
        <v>0.01269296</v>
      </c>
      <c r="M51" s="3">
        <v>0.012971466666666666</v>
      </c>
      <c r="N51" s="3">
        <v>0.012978186666666667</v>
      </c>
    </row>
    <row r="52" spans="1:14" ht="12.75">
      <c r="A52" s="3">
        <v>85.71428571428572</v>
      </c>
      <c r="B52" s="3">
        <v>63199</v>
      </c>
      <c r="C52" s="3">
        <v>2.1066333333333334</v>
      </c>
      <c r="D52" s="3">
        <v>0.011797146666666666</v>
      </c>
      <c r="E52" s="34">
        <f t="shared" si="0"/>
        <v>0.009758148769979597</v>
      </c>
      <c r="F52" s="35">
        <f t="shared" si="1"/>
        <v>4.157512422694292E-06</v>
      </c>
      <c r="G52" s="3">
        <f t="shared" si="2"/>
        <v>2919027</v>
      </c>
      <c r="K52" s="3">
        <v>85.71428571428572</v>
      </c>
      <c r="L52" s="3">
        <v>0.012156479999999999</v>
      </c>
      <c r="M52" s="3">
        <v>0.011999306666666664</v>
      </c>
      <c r="N52" s="3">
        <v>0.011797146666666666</v>
      </c>
    </row>
    <row r="53" spans="1:14" ht="12.75">
      <c r="A53" s="3">
        <v>87.5</v>
      </c>
      <c r="B53" s="3">
        <v>35562</v>
      </c>
      <c r="C53" s="3">
        <v>1.1854</v>
      </c>
      <c r="D53" s="3">
        <v>0.006638239999999999</v>
      </c>
      <c r="E53" s="34">
        <f t="shared" si="0"/>
        <v>0.007549840961985734</v>
      </c>
      <c r="F53" s="35">
        <f t="shared" si="1"/>
        <v>8.310163138933164E-07</v>
      </c>
      <c r="G53" s="3">
        <f t="shared" si="2"/>
        <v>2954589</v>
      </c>
      <c r="K53" s="3">
        <v>87.5</v>
      </c>
      <c r="L53" s="3">
        <v>0.00663712</v>
      </c>
      <c r="M53" s="3">
        <v>0.006761813333333333</v>
      </c>
      <c r="N53" s="3">
        <v>0.006638239999999999</v>
      </c>
    </row>
    <row r="54" spans="1:14" ht="12.75">
      <c r="A54" s="3">
        <v>89.28571428571429</v>
      </c>
      <c r="B54" s="3">
        <v>21651</v>
      </c>
      <c r="C54" s="3">
        <v>0.7217</v>
      </c>
      <c r="D54" s="3">
        <v>0.00404152</v>
      </c>
      <c r="E54" s="34">
        <f t="shared" si="0"/>
        <v>0.005704200763101612</v>
      </c>
      <c r="F54" s="35">
        <f t="shared" si="1"/>
        <v>2.7645073199881587E-06</v>
      </c>
      <c r="G54" s="3">
        <f t="shared" si="2"/>
        <v>2976240</v>
      </c>
      <c r="K54" s="3">
        <v>89.28571428571429</v>
      </c>
      <c r="L54" s="3">
        <v>0.00393344</v>
      </c>
      <c r="M54" s="3">
        <v>0.004004</v>
      </c>
      <c r="N54" s="3">
        <v>0.00404152</v>
      </c>
    </row>
    <row r="55" spans="1:14" ht="12.75">
      <c r="A55" s="3">
        <v>91.07142857142857</v>
      </c>
      <c r="B55" s="3">
        <v>10441</v>
      </c>
      <c r="C55" s="3">
        <v>0.3480333333333333</v>
      </c>
      <c r="D55" s="3">
        <v>0.0019489866666666663</v>
      </c>
      <c r="E55" s="34">
        <f t="shared" si="0"/>
        <v>0.004208607572835911</v>
      </c>
      <c r="F55" s="35">
        <f t="shared" si="1"/>
        <v>5.10588663959712E-06</v>
      </c>
      <c r="G55" s="3">
        <f t="shared" si="2"/>
        <v>2986681</v>
      </c>
      <c r="K55" s="3">
        <v>91.07142857142857</v>
      </c>
      <c r="L55" s="3">
        <v>0.0018177599999999999</v>
      </c>
      <c r="M55" s="3">
        <v>0.0019965866666666666</v>
      </c>
      <c r="N55" s="3">
        <v>0.0019489866666666663</v>
      </c>
    </row>
    <row r="56" spans="1:14" ht="12.75">
      <c r="A56" s="3">
        <v>92.85714285714286</v>
      </c>
      <c r="B56" s="3">
        <v>5905</v>
      </c>
      <c r="C56" s="3">
        <v>0.19683333333333333</v>
      </c>
      <c r="D56" s="3">
        <v>0.0011022666666666665</v>
      </c>
      <c r="E56" s="34">
        <f t="shared" si="0"/>
        <v>0.0030322757518038883</v>
      </c>
      <c r="F56" s="35">
        <f t="shared" si="1"/>
        <v>3.724935068712216E-06</v>
      </c>
      <c r="G56" s="3">
        <f t="shared" si="2"/>
        <v>2992586</v>
      </c>
      <c r="K56" s="3">
        <v>92.85714285714286</v>
      </c>
      <c r="L56" s="3">
        <v>0.0011569599999999998</v>
      </c>
      <c r="M56" s="3">
        <v>0.0010819199999999999</v>
      </c>
      <c r="N56" s="3">
        <v>0.0011022666666666665</v>
      </c>
    </row>
    <row r="57" spans="1:14" ht="12.75">
      <c r="A57" s="3">
        <v>94.64285714285715</v>
      </c>
      <c r="B57" s="3">
        <v>3886</v>
      </c>
      <c r="C57" s="3">
        <v>0.12953333333333333</v>
      </c>
      <c r="D57" s="3">
        <v>0.0007253866666666666</v>
      </c>
      <c r="E57" s="34">
        <f t="shared" si="0"/>
        <v>0.002133465304441082</v>
      </c>
      <c r="F57" s="35">
        <f t="shared" si="1"/>
        <v>1.9826854501566533E-06</v>
      </c>
      <c r="G57" s="3">
        <f t="shared" si="2"/>
        <v>2996472</v>
      </c>
      <c r="K57" s="3">
        <v>94.64285714285715</v>
      </c>
      <c r="L57" s="3">
        <v>0.0008041599999999999</v>
      </c>
      <c r="M57" s="3">
        <v>0.0007582399999999999</v>
      </c>
      <c r="N57" s="3">
        <v>0.0007253866666666666</v>
      </c>
    </row>
    <row r="58" spans="1:14" ht="12.75">
      <c r="A58" s="3">
        <v>96.42857142857143</v>
      </c>
      <c r="B58" s="3">
        <v>3443</v>
      </c>
      <c r="C58" s="3">
        <v>0.11476666666666667</v>
      </c>
      <c r="D58" s="3">
        <v>0.0006426933333333333</v>
      </c>
      <c r="E58" s="34">
        <f t="shared" si="0"/>
        <v>0.001465848567122323</v>
      </c>
      <c r="F58" s="35">
        <f t="shared" si="1"/>
        <v>6.775845389142061E-07</v>
      </c>
      <c r="G58" s="3">
        <f t="shared" si="2"/>
        <v>2999915</v>
      </c>
      <c r="K58" s="3">
        <v>96.42857142857143</v>
      </c>
      <c r="L58" s="3">
        <v>0.0006966399999999999</v>
      </c>
      <c r="M58" s="3">
        <v>0.0006540799999999999</v>
      </c>
      <c r="N58" s="3">
        <v>0.0006426933333333333</v>
      </c>
    </row>
    <row r="59" spans="1:14" ht="12.75">
      <c r="A59" s="3">
        <v>98.21428571428572</v>
      </c>
      <c r="B59" s="3">
        <v>72</v>
      </c>
      <c r="C59" s="3">
        <v>0.0024</v>
      </c>
      <c r="D59" s="3">
        <v>1.3439999999999998E-05</v>
      </c>
      <c r="E59" s="34">
        <f t="shared" si="0"/>
        <v>0.0009835110867626637</v>
      </c>
      <c r="F59" s="35">
        <f t="shared" si="1"/>
        <v>9.410379133728955E-07</v>
      </c>
      <c r="G59" s="3">
        <f t="shared" si="2"/>
        <v>2999987</v>
      </c>
      <c r="K59" s="3">
        <v>98.21428571428572</v>
      </c>
      <c r="L59" s="3">
        <v>6.719999999999999E-06</v>
      </c>
      <c r="M59" s="3">
        <v>5.9733333333333335E-06</v>
      </c>
      <c r="N59" s="3">
        <v>1.3439999999999998E-05</v>
      </c>
    </row>
    <row r="60" spans="1:14" ht="12.75">
      <c r="A60" s="3">
        <v>100</v>
      </c>
      <c r="B60" s="3">
        <v>13</v>
      </c>
      <c r="C60" s="3">
        <v>0.0004333333333333333</v>
      </c>
      <c r="D60" s="3">
        <v>2.4266666666666666E-06</v>
      </c>
      <c r="E60" s="34">
        <f t="shared" si="0"/>
        <v>0.000644400759812746</v>
      </c>
      <c r="F60" s="35">
        <f t="shared" si="1"/>
        <v>4.121307362707309E-07</v>
      </c>
      <c r="G60" s="3">
        <f t="shared" si="2"/>
        <v>3000000</v>
      </c>
      <c r="K60" s="3">
        <v>100</v>
      </c>
      <c r="L60" s="3">
        <v>2.24E-06</v>
      </c>
      <c r="M60" s="3">
        <v>1.12E-06</v>
      </c>
      <c r="N60" s="3">
        <v>2.4266666666666666E-06</v>
      </c>
    </row>
    <row r="61" ht="12.75">
      <c r="F61" s="36">
        <f>SUM(F4:F60)</f>
        <v>0.000123842701818515</v>
      </c>
    </row>
    <row r="62" spans="11:14" ht="12.75">
      <c r="K62" s="3" t="s">
        <v>107</v>
      </c>
      <c r="L62" s="3" t="s">
        <v>108</v>
      </c>
      <c r="M62" s="3" t="s">
        <v>109</v>
      </c>
      <c r="N62" s="3" t="s">
        <v>110</v>
      </c>
    </row>
    <row r="63" spans="11:14" ht="12.75">
      <c r="K63" s="3" t="s">
        <v>117</v>
      </c>
      <c r="L63" s="37">
        <v>67.3010364888698</v>
      </c>
      <c r="M63" s="37">
        <v>11.600198075517259</v>
      </c>
      <c r="N63" s="3">
        <v>0.00012396812868947608</v>
      </c>
    </row>
    <row r="64" spans="11:14" ht="12.75">
      <c r="K64" s="3" t="s">
        <v>119</v>
      </c>
      <c r="L64" s="37">
        <v>67.30394779583489</v>
      </c>
      <c r="M64" s="37">
        <v>11.582696841311218</v>
      </c>
      <c r="N64" s="3">
        <v>0.00012154194128632458</v>
      </c>
    </row>
    <row r="65" spans="11:14" ht="12.75">
      <c r="K65" s="3" t="s">
        <v>121</v>
      </c>
      <c r="L65" s="38">
        <v>67.31359472314526</v>
      </c>
      <c r="M65" s="38">
        <v>11.58787618260954</v>
      </c>
      <c r="N65" s="3">
        <v>0.000123842701818515</v>
      </c>
    </row>
    <row r="66" spans="11:14" ht="12.75">
      <c r="K66" s="3" t="s">
        <v>122</v>
      </c>
      <c r="L66" s="37">
        <v>66.66666666666667</v>
      </c>
      <c r="M66" s="37">
        <v>11.633115014129162</v>
      </c>
      <c r="N66" s="3">
        <v>0.00014488492992246446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W153"/>
  <sheetViews>
    <sheetView zoomScalePageLayoutView="0" workbookViewId="0" topLeftCell="A1">
      <selection activeCell="H1" sqref="H1:R2"/>
    </sheetView>
  </sheetViews>
  <sheetFormatPr defaultColWidth="9.14062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53" ht="12.75">
      <c r="A1" s="1" t="s">
        <v>0</v>
      </c>
      <c r="B1" s="2">
        <v>15</v>
      </c>
      <c r="C1" s="21" t="s">
        <v>39</v>
      </c>
      <c r="D1" s="2"/>
      <c r="E1" s="1" t="s">
        <v>1</v>
      </c>
      <c r="F1" s="2">
        <v>6</v>
      </c>
      <c r="G1" s="3" t="s">
        <v>69</v>
      </c>
      <c r="H1" s="4" t="s">
        <v>2</v>
      </c>
      <c r="I1" s="4" t="s">
        <v>4</v>
      </c>
      <c r="J1" s="4" t="s">
        <v>5</v>
      </c>
      <c r="K1" s="4" t="s">
        <v>3</v>
      </c>
      <c r="L1" s="4" t="s">
        <v>6</v>
      </c>
      <c r="M1" s="4" t="s">
        <v>7</v>
      </c>
      <c r="N1" s="29" t="s">
        <v>64</v>
      </c>
      <c r="O1" s="29" t="s">
        <v>65</v>
      </c>
      <c r="P1" s="29" t="s">
        <v>66</v>
      </c>
      <c r="Q1" s="29" t="s">
        <v>67</v>
      </c>
      <c r="R1" s="29" t="s">
        <v>68</v>
      </c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</row>
    <row r="2" spans="1:18" ht="12.75">
      <c r="A2" s="2" t="s">
        <v>38</v>
      </c>
      <c r="B2" s="2"/>
      <c r="C2" s="22">
        <v>112</v>
      </c>
      <c r="D2" s="2" t="s">
        <v>124</v>
      </c>
      <c r="E2" s="2" t="s">
        <v>16</v>
      </c>
      <c r="F2" s="2">
        <v>2</v>
      </c>
      <c r="G2" s="3" t="s">
        <v>70</v>
      </c>
      <c r="H2" s="4">
        <v>28</v>
      </c>
      <c r="I2" s="4">
        <v>31</v>
      </c>
      <c r="J2" s="4">
        <v>32</v>
      </c>
      <c r="K2" s="4">
        <v>36</v>
      </c>
      <c r="L2" s="4">
        <v>37</v>
      </c>
      <c r="M2" s="4">
        <v>37</v>
      </c>
      <c r="N2" s="29">
        <v>54</v>
      </c>
      <c r="O2" s="29">
        <v>66</v>
      </c>
      <c r="P2" s="29">
        <v>75</v>
      </c>
      <c r="Q2" s="29">
        <v>84</v>
      </c>
      <c r="R2" s="29">
        <v>96</v>
      </c>
    </row>
    <row r="3" spans="2:11" ht="12.75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20" t="s">
        <v>7</v>
      </c>
      <c r="H3" s="19" t="s">
        <v>11</v>
      </c>
      <c r="I3" s="19" t="s">
        <v>41</v>
      </c>
      <c r="J3" s="19" t="s">
        <v>42</v>
      </c>
      <c r="K3" s="19" t="s">
        <v>43</v>
      </c>
    </row>
    <row r="4" spans="1:11" ht="12.75">
      <c r="A4" s="3" t="s">
        <v>17</v>
      </c>
      <c r="B4" s="6">
        <v>32</v>
      </c>
      <c r="C4" s="6">
        <v>52</v>
      </c>
      <c r="D4" s="6">
        <v>44</v>
      </c>
      <c r="E4" s="6">
        <v>44</v>
      </c>
      <c r="F4" s="6">
        <v>47</v>
      </c>
      <c r="G4" s="20">
        <v>44</v>
      </c>
      <c r="H4" s="6">
        <v>43</v>
      </c>
      <c r="I4" s="23">
        <v>2.5</v>
      </c>
      <c r="J4" s="6">
        <v>14</v>
      </c>
      <c r="K4" s="6">
        <v>11.5</v>
      </c>
    </row>
    <row r="5" spans="1:11" ht="12.75">
      <c r="A5" s="3" t="s">
        <v>18</v>
      </c>
      <c r="B5" s="6">
        <v>73</v>
      </c>
      <c r="C5" s="6">
        <v>75</v>
      </c>
      <c r="D5" s="6">
        <v>65</v>
      </c>
      <c r="E5" s="6">
        <v>76</v>
      </c>
      <c r="F5" s="6">
        <v>70</v>
      </c>
      <c r="G5" s="20">
        <v>63</v>
      </c>
      <c r="H5" s="6">
        <v>63</v>
      </c>
      <c r="I5" s="23">
        <v>14</v>
      </c>
      <c r="J5" s="6">
        <v>3</v>
      </c>
      <c r="K5" s="6">
        <v>11</v>
      </c>
    </row>
    <row r="6" spans="1:11" ht="12.75">
      <c r="A6" s="3" t="s">
        <v>19</v>
      </c>
      <c r="B6" s="6">
        <v>60</v>
      </c>
      <c r="C6" s="6">
        <v>59</v>
      </c>
      <c r="D6" s="6">
        <v>57</v>
      </c>
      <c r="E6" s="6">
        <v>55</v>
      </c>
      <c r="F6" s="6">
        <v>60</v>
      </c>
      <c r="G6" s="20">
        <v>58</v>
      </c>
      <c r="H6" s="6">
        <v>60</v>
      </c>
      <c r="I6" s="23">
        <v>12</v>
      </c>
      <c r="J6" s="6">
        <v>4</v>
      </c>
      <c r="K6" s="6">
        <v>8</v>
      </c>
    </row>
    <row r="7" spans="1:11" ht="12.75">
      <c r="A7" s="3" t="s">
        <v>20</v>
      </c>
      <c r="B7" s="6">
        <v>35</v>
      </c>
      <c r="C7" s="6">
        <v>24</v>
      </c>
      <c r="D7" s="6">
        <v>44</v>
      </c>
      <c r="E7" s="6">
        <v>38</v>
      </c>
      <c r="F7" s="6">
        <v>47</v>
      </c>
      <c r="G7" s="20">
        <v>28</v>
      </c>
      <c r="H7" s="6">
        <v>45</v>
      </c>
      <c r="I7" s="23">
        <v>5</v>
      </c>
      <c r="J7" s="6">
        <v>12</v>
      </c>
      <c r="K7" s="6">
        <v>7</v>
      </c>
    </row>
    <row r="8" spans="1:11" ht="12.75">
      <c r="A8" s="3" t="s">
        <v>21</v>
      </c>
      <c r="B8" s="6">
        <v>41</v>
      </c>
      <c r="C8" s="6">
        <v>52</v>
      </c>
      <c r="D8" s="6">
        <v>46</v>
      </c>
      <c r="E8" s="6">
        <v>50</v>
      </c>
      <c r="F8" s="6">
        <v>65</v>
      </c>
      <c r="G8" s="20">
        <v>59</v>
      </c>
      <c r="H8" s="6">
        <v>43</v>
      </c>
      <c r="I8" s="23">
        <v>2.5</v>
      </c>
      <c r="J8" s="6">
        <v>13</v>
      </c>
      <c r="K8" s="6">
        <v>10.5</v>
      </c>
    </row>
    <row r="9" spans="1:11" ht="12.75">
      <c r="A9" s="3" t="s">
        <v>22</v>
      </c>
      <c r="B9" s="6">
        <v>39</v>
      </c>
      <c r="C9" s="6">
        <v>32</v>
      </c>
      <c r="D9" s="6">
        <v>25</v>
      </c>
      <c r="E9" s="6">
        <v>37</v>
      </c>
      <c r="F9" s="6">
        <v>35</v>
      </c>
      <c r="G9" s="20">
        <v>33</v>
      </c>
      <c r="H9" s="6">
        <v>45</v>
      </c>
      <c r="I9" s="23">
        <v>5</v>
      </c>
      <c r="J9" s="6">
        <v>11</v>
      </c>
      <c r="K9" s="6">
        <v>6</v>
      </c>
    </row>
    <row r="10" spans="1:11" ht="12.75">
      <c r="A10" s="3" t="s">
        <v>23</v>
      </c>
      <c r="B10" s="6">
        <v>51</v>
      </c>
      <c r="C10" s="6">
        <v>51</v>
      </c>
      <c r="D10" s="6">
        <v>39</v>
      </c>
      <c r="E10" s="6">
        <v>47</v>
      </c>
      <c r="F10" s="6">
        <v>45</v>
      </c>
      <c r="G10" s="20">
        <v>39</v>
      </c>
      <c r="H10" s="6">
        <v>45</v>
      </c>
      <c r="I10" s="23">
        <v>5</v>
      </c>
      <c r="J10" s="6">
        <v>10</v>
      </c>
      <c r="K10" s="6">
        <v>5</v>
      </c>
    </row>
    <row r="11" spans="1:11" ht="12.75">
      <c r="A11" s="3" t="s">
        <v>24</v>
      </c>
      <c r="B11" s="6">
        <v>64</v>
      </c>
      <c r="C11" s="6">
        <v>63</v>
      </c>
      <c r="D11" s="6">
        <v>47</v>
      </c>
      <c r="E11" s="6">
        <v>60</v>
      </c>
      <c r="F11" s="6">
        <v>55</v>
      </c>
      <c r="G11" s="20">
        <v>52</v>
      </c>
      <c r="H11" s="6">
        <v>59</v>
      </c>
      <c r="I11" s="23">
        <v>10.5</v>
      </c>
      <c r="J11" s="6">
        <v>6</v>
      </c>
      <c r="K11" s="6">
        <v>4.5</v>
      </c>
    </row>
    <row r="12" spans="1:11" ht="12.75">
      <c r="A12" s="3" t="s">
        <v>28</v>
      </c>
      <c r="B12" s="6">
        <v>58</v>
      </c>
      <c r="C12" s="6">
        <v>62</v>
      </c>
      <c r="D12" s="6">
        <v>58</v>
      </c>
      <c r="E12" s="6">
        <v>66</v>
      </c>
      <c r="F12" s="6">
        <v>60</v>
      </c>
      <c r="G12" s="20">
        <v>60</v>
      </c>
      <c r="H12" s="6">
        <v>59</v>
      </c>
      <c r="I12" s="23">
        <v>10.5</v>
      </c>
      <c r="J12" s="6">
        <v>5</v>
      </c>
      <c r="K12" s="6">
        <v>5.5</v>
      </c>
    </row>
    <row r="13" spans="1:11" ht="12.75">
      <c r="A13" s="3" t="s">
        <v>29</v>
      </c>
      <c r="B13" s="6">
        <v>55</v>
      </c>
      <c r="C13" s="6">
        <v>65</v>
      </c>
      <c r="D13" s="6">
        <v>53</v>
      </c>
      <c r="E13" s="6">
        <v>60</v>
      </c>
      <c r="F13" s="6">
        <v>60</v>
      </c>
      <c r="G13" s="20">
        <v>53</v>
      </c>
      <c r="H13" s="6">
        <v>63</v>
      </c>
      <c r="I13" s="23">
        <v>14</v>
      </c>
      <c r="J13" s="6">
        <v>2</v>
      </c>
      <c r="K13" s="6">
        <v>12</v>
      </c>
    </row>
    <row r="14" spans="1:11" ht="12.75">
      <c r="A14" s="3" t="s">
        <v>30</v>
      </c>
      <c r="B14" s="6">
        <v>64</v>
      </c>
      <c r="C14" s="6">
        <v>61</v>
      </c>
      <c r="D14" s="6">
        <v>56</v>
      </c>
      <c r="E14" s="6">
        <v>61</v>
      </c>
      <c r="F14" s="6">
        <v>61</v>
      </c>
      <c r="G14" s="20">
        <v>58</v>
      </c>
      <c r="H14" s="6">
        <v>56</v>
      </c>
      <c r="I14" s="23">
        <v>9</v>
      </c>
      <c r="J14" s="6">
        <v>7</v>
      </c>
      <c r="K14" s="6">
        <v>2</v>
      </c>
    </row>
    <row r="15" spans="1:11" ht="12.75">
      <c r="A15" s="3" t="s">
        <v>31</v>
      </c>
      <c r="B15" s="6">
        <v>11</v>
      </c>
      <c r="C15" s="6">
        <v>8</v>
      </c>
      <c r="D15" s="6">
        <v>17</v>
      </c>
      <c r="E15" s="6">
        <v>9</v>
      </c>
      <c r="F15" s="6">
        <v>7</v>
      </c>
      <c r="G15" s="20">
        <v>9</v>
      </c>
      <c r="H15" s="6">
        <v>16</v>
      </c>
      <c r="I15" s="23">
        <v>1</v>
      </c>
      <c r="J15" s="6">
        <v>15</v>
      </c>
      <c r="K15" s="6">
        <v>14</v>
      </c>
    </row>
    <row r="16" spans="1:11" ht="12.75">
      <c r="A16" s="3" t="s">
        <v>32</v>
      </c>
      <c r="B16" s="6">
        <v>57</v>
      </c>
      <c r="C16" s="6">
        <v>48</v>
      </c>
      <c r="D16" s="6">
        <v>63</v>
      </c>
      <c r="E16" s="6">
        <v>48</v>
      </c>
      <c r="F16" s="6">
        <v>53</v>
      </c>
      <c r="G16" s="20">
        <v>55</v>
      </c>
      <c r="H16" s="6">
        <v>55</v>
      </c>
      <c r="I16" s="23">
        <v>8</v>
      </c>
      <c r="J16" s="6">
        <v>8</v>
      </c>
      <c r="K16" s="6">
        <v>0</v>
      </c>
    </row>
    <row r="17" spans="1:11" ht="12.75">
      <c r="A17" s="3" t="s">
        <v>33</v>
      </c>
      <c r="B17" s="6">
        <v>47</v>
      </c>
      <c r="C17" s="6">
        <v>46</v>
      </c>
      <c r="D17" s="6">
        <v>52</v>
      </c>
      <c r="E17" s="6">
        <v>53</v>
      </c>
      <c r="F17" s="6">
        <v>50</v>
      </c>
      <c r="G17" s="20">
        <v>46</v>
      </c>
      <c r="H17" s="6">
        <v>49</v>
      </c>
      <c r="I17" s="23">
        <v>7</v>
      </c>
      <c r="J17" s="6">
        <v>9</v>
      </c>
      <c r="K17" s="6">
        <v>2</v>
      </c>
    </row>
    <row r="18" spans="1:11" ht="12.75">
      <c r="A18" s="3" t="s">
        <v>34</v>
      </c>
      <c r="B18" s="6">
        <v>62</v>
      </c>
      <c r="C18" s="6">
        <v>60</v>
      </c>
      <c r="D18" s="6">
        <v>63</v>
      </c>
      <c r="E18" s="6">
        <v>60</v>
      </c>
      <c r="F18" s="6">
        <v>60</v>
      </c>
      <c r="G18" s="20">
        <v>60</v>
      </c>
      <c r="H18" s="6">
        <v>63</v>
      </c>
      <c r="I18" s="23">
        <v>14</v>
      </c>
      <c r="J18" s="6">
        <v>1</v>
      </c>
      <c r="K18" s="6">
        <v>13</v>
      </c>
    </row>
    <row r="22" spans="2:21" ht="12.75">
      <c r="B22" s="3" t="s">
        <v>11</v>
      </c>
      <c r="C22" s="3" t="s">
        <v>44</v>
      </c>
      <c r="D22" s="3" t="s">
        <v>2</v>
      </c>
      <c r="E22" s="3" t="s">
        <v>45</v>
      </c>
      <c r="F22" s="3" t="s">
        <v>46</v>
      </c>
      <c r="G22" s="3" t="s">
        <v>3</v>
      </c>
      <c r="H22" s="3" t="s">
        <v>47</v>
      </c>
      <c r="I22" s="3" t="s">
        <v>48</v>
      </c>
      <c r="J22" s="3" t="s">
        <v>4</v>
      </c>
      <c r="K22" s="3" t="s">
        <v>49</v>
      </c>
      <c r="L22" s="3" t="s">
        <v>50</v>
      </c>
      <c r="M22" s="3" t="s">
        <v>5</v>
      </c>
      <c r="N22" s="3" t="s">
        <v>51</v>
      </c>
      <c r="O22" s="3" t="s">
        <v>52</v>
      </c>
      <c r="P22" s="3" t="s">
        <v>6</v>
      </c>
      <c r="Q22" s="3" t="s">
        <v>53</v>
      </c>
      <c r="R22" s="3" t="s">
        <v>54</v>
      </c>
      <c r="S22" s="3" t="s">
        <v>7</v>
      </c>
      <c r="T22" s="3" t="s">
        <v>55</v>
      </c>
      <c r="U22" s="3" t="s">
        <v>56</v>
      </c>
    </row>
    <row r="23" spans="1:21" ht="12.75">
      <c r="A23" s="3" t="s">
        <v>17</v>
      </c>
      <c r="B23" s="15">
        <v>43</v>
      </c>
      <c r="C23" s="3">
        <v>2.5</v>
      </c>
      <c r="D23" s="3">
        <v>32</v>
      </c>
      <c r="E23" s="3">
        <v>2</v>
      </c>
      <c r="F23" s="3">
        <v>0.5</v>
      </c>
      <c r="G23" s="3">
        <v>52</v>
      </c>
      <c r="H23" s="3">
        <v>7.5</v>
      </c>
      <c r="I23" s="3">
        <v>5</v>
      </c>
      <c r="J23" s="3">
        <v>44</v>
      </c>
      <c r="K23" s="3">
        <v>4.5</v>
      </c>
      <c r="L23" s="3">
        <v>2</v>
      </c>
      <c r="M23" s="3">
        <v>44</v>
      </c>
      <c r="N23" s="3">
        <v>4</v>
      </c>
      <c r="O23" s="3">
        <v>1.5</v>
      </c>
      <c r="P23" s="3">
        <v>47</v>
      </c>
      <c r="Q23" s="3">
        <v>4.5</v>
      </c>
      <c r="R23" s="3">
        <v>2</v>
      </c>
      <c r="S23" s="3">
        <v>44</v>
      </c>
      <c r="T23" s="3">
        <v>5</v>
      </c>
      <c r="U23" s="3">
        <v>2.5</v>
      </c>
    </row>
    <row r="24" spans="1:21" ht="12.75">
      <c r="A24" s="3" t="s">
        <v>18</v>
      </c>
      <c r="B24" s="15">
        <v>63</v>
      </c>
      <c r="C24" s="3">
        <v>14</v>
      </c>
      <c r="D24" s="3">
        <v>73</v>
      </c>
      <c r="E24" s="3">
        <v>15</v>
      </c>
      <c r="F24" s="3">
        <v>1</v>
      </c>
      <c r="G24" s="3">
        <v>75</v>
      </c>
      <c r="H24" s="3">
        <v>15</v>
      </c>
      <c r="I24" s="3">
        <v>1</v>
      </c>
      <c r="J24" s="3">
        <v>65</v>
      </c>
      <c r="K24" s="3">
        <v>15</v>
      </c>
      <c r="L24" s="3">
        <v>1</v>
      </c>
      <c r="M24" s="3">
        <v>76</v>
      </c>
      <c r="N24" s="3">
        <v>15</v>
      </c>
      <c r="O24" s="3">
        <v>1</v>
      </c>
      <c r="P24" s="3">
        <v>70</v>
      </c>
      <c r="Q24" s="3">
        <v>15</v>
      </c>
      <c r="R24" s="3">
        <v>1</v>
      </c>
      <c r="S24" s="3">
        <v>63</v>
      </c>
      <c r="T24" s="3">
        <v>15</v>
      </c>
      <c r="U24" s="3">
        <v>1</v>
      </c>
    </row>
    <row r="25" spans="1:21" ht="12.75">
      <c r="A25" s="3" t="s">
        <v>19</v>
      </c>
      <c r="B25" s="15">
        <v>60</v>
      </c>
      <c r="C25" s="3">
        <v>12</v>
      </c>
      <c r="D25" s="3">
        <v>60</v>
      </c>
      <c r="E25" s="3">
        <v>11</v>
      </c>
      <c r="F25" s="3">
        <v>1</v>
      </c>
      <c r="G25" s="3">
        <v>59</v>
      </c>
      <c r="H25" s="3">
        <v>9</v>
      </c>
      <c r="I25" s="3">
        <v>3</v>
      </c>
      <c r="J25" s="3">
        <v>57</v>
      </c>
      <c r="K25" s="3">
        <v>11</v>
      </c>
      <c r="L25" s="3">
        <v>1</v>
      </c>
      <c r="M25" s="3">
        <v>55</v>
      </c>
      <c r="N25" s="3">
        <v>9</v>
      </c>
      <c r="O25" s="3">
        <v>3</v>
      </c>
      <c r="P25" s="3">
        <v>60</v>
      </c>
      <c r="Q25" s="3">
        <v>10.5</v>
      </c>
      <c r="R25" s="3">
        <v>1.5</v>
      </c>
      <c r="S25" s="3">
        <v>58</v>
      </c>
      <c r="T25" s="3">
        <v>10.5</v>
      </c>
      <c r="U25" s="3">
        <v>1.5</v>
      </c>
    </row>
    <row r="26" spans="1:21" ht="12.75">
      <c r="A26" s="3" t="s">
        <v>20</v>
      </c>
      <c r="B26" s="15">
        <v>45</v>
      </c>
      <c r="C26" s="3">
        <v>5</v>
      </c>
      <c r="D26" s="3">
        <v>35</v>
      </c>
      <c r="E26" s="3">
        <v>3</v>
      </c>
      <c r="F26" s="3">
        <v>2</v>
      </c>
      <c r="G26" s="3">
        <v>24</v>
      </c>
      <c r="H26" s="3">
        <v>2</v>
      </c>
      <c r="I26" s="3">
        <v>3</v>
      </c>
      <c r="J26" s="3">
        <v>44</v>
      </c>
      <c r="K26" s="3">
        <v>4.5</v>
      </c>
      <c r="L26" s="3">
        <v>0.5</v>
      </c>
      <c r="M26" s="3">
        <v>38</v>
      </c>
      <c r="N26" s="3">
        <v>3</v>
      </c>
      <c r="O26" s="3">
        <v>2</v>
      </c>
      <c r="P26" s="3">
        <v>47</v>
      </c>
      <c r="Q26" s="3">
        <v>4.5</v>
      </c>
      <c r="R26" s="3">
        <v>0.5</v>
      </c>
      <c r="S26" s="3">
        <v>28</v>
      </c>
      <c r="T26" s="3">
        <v>2</v>
      </c>
      <c r="U26" s="3">
        <v>3</v>
      </c>
    </row>
    <row r="27" spans="1:21" ht="12.75">
      <c r="A27" s="3" t="s">
        <v>21</v>
      </c>
      <c r="B27" s="15">
        <v>43</v>
      </c>
      <c r="C27" s="3">
        <v>2.5</v>
      </c>
      <c r="D27" s="3">
        <v>41</v>
      </c>
      <c r="E27" s="3">
        <v>5</v>
      </c>
      <c r="F27" s="3">
        <v>2.5</v>
      </c>
      <c r="G27" s="3">
        <v>52</v>
      </c>
      <c r="H27" s="3">
        <v>7.5</v>
      </c>
      <c r="I27" s="3">
        <v>5</v>
      </c>
      <c r="J27" s="3">
        <v>46</v>
      </c>
      <c r="K27" s="3">
        <v>6</v>
      </c>
      <c r="L27" s="3">
        <v>3.5</v>
      </c>
      <c r="M27" s="3">
        <v>50</v>
      </c>
      <c r="N27" s="3">
        <v>7</v>
      </c>
      <c r="O27" s="3">
        <v>4.5</v>
      </c>
      <c r="P27" s="3">
        <v>65</v>
      </c>
      <c r="Q27" s="3">
        <v>14</v>
      </c>
      <c r="R27" s="3">
        <v>11.5</v>
      </c>
      <c r="S27" s="3">
        <v>59</v>
      </c>
      <c r="T27" s="3">
        <v>12</v>
      </c>
      <c r="U27" s="3">
        <v>9.5</v>
      </c>
    </row>
    <row r="28" spans="1:21" ht="12.75">
      <c r="A28" s="3" t="s">
        <v>22</v>
      </c>
      <c r="B28" s="15">
        <v>45</v>
      </c>
      <c r="C28" s="3">
        <v>5</v>
      </c>
      <c r="D28" s="3">
        <v>39</v>
      </c>
      <c r="E28" s="3">
        <v>4</v>
      </c>
      <c r="F28" s="3">
        <v>1</v>
      </c>
      <c r="G28" s="3">
        <v>32</v>
      </c>
      <c r="H28" s="3">
        <v>3</v>
      </c>
      <c r="I28" s="3">
        <v>2</v>
      </c>
      <c r="J28" s="3">
        <v>25</v>
      </c>
      <c r="K28" s="3">
        <v>2</v>
      </c>
      <c r="L28" s="3">
        <v>3</v>
      </c>
      <c r="M28" s="3">
        <v>37</v>
      </c>
      <c r="N28" s="3">
        <v>2</v>
      </c>
      <c r="O28" s="3">
        <v>3</v>
      </c>
      <c r="P28" s="3">
        <v>35</v>
      </c>
      <c r="Q28" s="3">
        <v>2</v>
      </c>
      <c r="R28" s="3">
        <v>3</v>
      </c>
      <c r="S28" s="3">
        <v>33</v>
      </c>
      <c r="T28" s="3">
        <v>3</v>
      </c>
      <c r="U28" s="3">
        <v>2</v>
      </c>
    </row>
    <row r="29" spans="1:21" ht="12.75">
      <c r="A29" s="3" t="s">
        <v>23</v>
      </c>
      <c r="B29" s="15">
        <v>45</v>
      </c>
      <c r="C29" s="3">
        <v>5</v>
      </c>
      <c r="D29" s="3">
        <v>51</v>
      </c>
      <c r="E29" s="3">
        <v>7</v>
      </c>
      <c r="F29" s="3">
        <v>2</v>
      </c>
      <c r="G29" s="3">
        <v>51</v>
      </c>
      <c r="H29" s="3">
        <v>6</v>
      </c>
      <c r="I29" s="3">
        <v>1</v>
      </c>
      <c r="J29" s="3">
        <v>39</v>
      </c>
      <c r="K29" s="3">
        <v>3</v>
      </c>
      <c r="L29" s="3">
        <v>2</v>
      </c>
      <c r="M29" s="3">
        <v>47</v>
      </c>
      <c r="N29" s="3">
        <v>5</v>
      </c>
      <c r="O29" s="3">
        <v>0</v>
      </c>
      <c r="P29" s="3">
        <v>45</v>
      </c>
      <c r="Q29" s="3">
        <v>3</v>
      </c>
      <c r="R29" s="3">
        <v>2</v>
      </c>
      <c r="S29" s="3">
        <v>39</v>
      </c>
      <c r="T29" s="3">
        <v>4</v>
      </c>
      <c r="U29" s="3">
        <v>1</v>
      </c>
    </row>
    <row r="30" spans="1:21" ht="12.75">
      <c r="A30" s="3" t="s">
        <v>24</v>
      </c>
      <c r="B30" s="15">
        <v>59</v>
      </c>
      <c r="C30" s="3">
        <v>10.5</v>
      </c>
      <c r="D30" s="3">
        <v>64</v>
      </c>
      <c r="E30" s="3">
        <v>13.5</v>
      </c>
      <c r="F30" s="3">
        <v>3</v>
      </c>
      <c r="G30" s="3">
        <v>63</v>
      </c>
      <c r="H30" s="3">
        <v>13</v>
      </c>
      <c r="I30" s="3">
        <v>2.5</v>
      </c>
      <c r="J30" s="3">
        <v>47</v>
      </c>
      <c r="K30" s="3">
        <v>7</v>
      </c>
      <c r="L30" s="3">
        <v>3.5</v>
      </c>
      <c r="M30" s="3">
        <v>60</v>
      </c>
      <c r="N30" s="3">
        <v>11</v>
      </c>
      <c r="O30" s="3">
        <v>0.5</v>
      </c>
      <c r="P30" s="3">
        <v>55</v>
      </c>
      <c r="Q30" s="3">
        <v>8</v>
      </c>
      <c r="R30" s="3">
        <v>2.5</v>
      </c>
      <c r="S30" s="3">
        <v>52</v>
      </c>
      <c r="T30" s="3">
        <v>7</v>
      </c>
      <c r="U30" s="3">
        <v>3.5</v>
      </c>
    </row>
    <row r="31" spans="1:21" ht="12.75">
      <c r="A31" s="3" t="s">
        <v>28</v>
      </c>
      <c r="B31" s="15">
        <v>59</v>
      </c>
      <c r="C31" s="3">
        <v>10.5</v>
      </c>
      <c r="D31" s="3">
        <v>58</v>
      </c>
      <c r="E31" s="3">
        <v>10</v>
      </c>
      <c r="F31" s="3">
        <v>0.5</v>
      </c>
      <c r="G31" s="3">
        <v>62</v>
      </c>
      <c r="H31" s="3">
        <v>12</v>
      </c>
      <c r="I31" s="3">
        <v>1.5</v>
      </c>
      <c r="J31" s="3">
        <v>58</v>
      </c>
      <c r="K31" s="3">
        <v>12</v>
      </c>
      <c r="L31" s="3">
        <v>1.5</v>
      </c>
      <c r="M31" s="3">
        <v>66</v>
      </c>
      <c r="N31" s="3">
        <v>14</v>
      </c>
      <c r="O31" s="3">
        <v>3.5</v>
      </c>
      <c r="P31" s="3">
        <v>60</v>
      </c>
      <c r="Q31" s="3">
        <v>10.5</v>
      </c>
      <c r="R31" s="3">
        <v>0</v>
      </c>
      <c r="S31" s="3">
        <v>60</v>
      </c>
      <c r="T31" s="3">
        <v>13.5</v>
      </c>
      <c r="U31" s="3">
        <v>3</v>
      </c>
    </row>
    <row r="32" spans="1:21" ht="12.75">
      <c r="A32" s="3" t="s">
        <v>29</v>
      </c>
      <c r="B32" s="15">
        <v>63</v>
      </c>
      <c r="C32" s="3">
        <v>14</v>
      </c>
      <c r="D32" s="3">
        <v>55</v>
      </c>
      <c r="E32" s="3">
        <v>8</v>
      </c>
      <c r="F32" s="3">
        <v>6</v>
      </c>
      <c r="G32" s="3">
        <v>65</v>
      </c>
      <c r="H32" s="3">
        <v>14</v>
      </c>
      <c r="I32" s="3">
        <v>0</v>
      </c>
      <c r="J32" s="3">
        <v>53</v>
      </c>
      <c r="K32" s="3">
        <v>9</v>
      </c>
      <c r="L32" s="3">
        <v>5</v>
      </c>
      <c r="M32" s="3">
        <v>60</v>
      </c>
      <c r="N32" s="3">
        <v>11</v>
      </c>
      <c r="O32" s="3">
        <v>3</v>
      </c>
      <c r="P32" s="3">
        <v>60</v>
      </c>
      <c r="Q32" s="3">
        <v>10.5</v>
      </c>
      <c r="R32" s="3">
        <v>3.5</v>
      </c>
      <c r="S32" s="3">
        <v>53</v>
      </c>
      <c r="T32" s="3">
        <v>8</v>
      </c>
      <c r="U32" s="3">
        <v>6</v>
      </c>
    </row>
    <row r="33" spans="1:21" ht="12.75">
      <c r="A33" s="3" t="s">
        <v>30</v>
      </c>
      <c r="B33" s="15">
        <v>56</v>
      </c>
      <c r="C33" s="3">
        <v>9</v>
      </c>
      <c r="D33" s="3">
        <v>64</v>
      </c>
      <c r="E33" s="3">
        <v>13.5</v>
      </c>
      <c r="F33" s="3">
        <v>4.5</v>
      </c>
      <c r="G33" s="3">
        <v>61</v>
      </c>
      <c r="H33" s="3">
        <v>11</v>
      </c>
      <c r="I33" s="3">
        <v>2</v>
      </c>
      <c r="J33" s="3">
        <v>56</v>
      </c>
      <c r="K33" s="3">
        <v>10</v>
      </c>
      <c r="L33" s="3">
        <v>1</v>
      </c>
      <c r="M33" s="3">
        <v>61</v>
      </c>
      <c r="N33" s="3">
        <v>13</v>
      </c>
      <c r="O33" s="3">
        <v>4</v>
      </c>
      <c r="P33" s="3">
        <v>61</v>
      </c>
      <c r="Q33" s="3">
        <v>13</v>
      </c>
      <c r="R33" s="3">
        <v>4</v>
      </c>
      <c r="S33" s="3">
        <v>58</v>
      </c>
      <c r="T33" s="3">
        <v>10.5</v>
      </c>
      <c r="U33" s="3">
        <v>1.5</v>
      </c>
    </row>
    <row r="34" spans="1:21" ht="12.75">
      <c r="A34" s="3" t="s">
        <v>31</v>
      </c>
      <c r="B34" s="15">
        <v>16</v>
      </c>
      <c r="C34" s="3">
        <v>1</v>
      </c>
      <c r="D34" s="3">
        <v>11</v>
      </c>
      <c r="E34" s="3">
        <v>1</v>
      </c>
      <c r="F34" s="3">
        <v>0</v>
      </c>
      <c r="G34" s="3">
        <v>8</v>
      </c>
      <c r="H34" s="3">
        <v>1</v>
      </c>
      <c r="I34" s="3">
        <v>0</v>
      </c>
      <c r="J34" s="3">
        <v>17</v>
      </c>
      <c r="K34" s="3">
        <v>1</v>
      </c>
      <c r="L34" s="3">
        <v>0</v>
      </c>
      <c r="M34" s="3">
        <v>9</v>
      </c>
      <c r="N34" s="3">
        <v>1</v>
      </c>
      <c r="O34" s="3">
        <v>0</v>
      </c>
      <c r="P34" s="3">
        <v>7</v>
      </c>
      <c r="Q34" s="3">
        <v>1</v>
      </c>
      <c r="R34" s="3">
        <v>0</v>
      </c>
      <c r="S34" s="3">
        <v>9</v>
      </c>
      <c r="T34" s="3">
        <v>1</v>
      </c>
      <c r="U34" s="3">
        <v>0</v>
      </c>
    </row>
    <row r="35" spans="1:21" ht="12.75">
      <c r="A35" s="3" t="s">
        <v>32</v>
      </c>
      <c r="B35" s="15">
        <v>55</v>
      </c>
      <c r="C35" s="3">
        <v>8</v>
      </c>
      <c r="D35" s="3">
        <v>57</v>
      </c>
      <c r="E35" s="3">
        <v>9</v>
      </c>
      <c r="F35" s="3">
        <v>1</v>
      </c>
      <c r="G35" s="3">
        <v>48</v>
      </c>
      <c r="H35" s="3">
        <v>5</v>
      </c>
      <c r="I35" s="3">
        <v>3</v>
      </c>
      <c r="J35" s="3">
        <v>63</v>
      </c>
      <c r="K35" s="3">
        <v>13.5</v>
      </c>
      <c r="L35" s="3">
        <v>5.5</v>
      </c>
      <c r="M35" s="3">
        <v>48</v>
      </c>
      <c r="N35" s="3">
        <v>6</v>
      </c>
      <c r="O35" s="3">
        <v>2</v>
      </c>
      <c r="P35" s="3">
        <v>53</v>
      </c>
      <c r="Q35" s="3">
        <v>7</v>
      </c>
      <c r="R35" s="3">
        <v>1</v>
      </c>
      <c r="S35" s="3">
        <v>55</v>
      </c>
      <c r="T35" s="3">
        <v>9</v>
      </c>
      <c r="U35" s="3">
        <v>1</v>
      </c>
    </row>
    <row r="36" spans="1:21" ht="12.75">
      <c r="A36" s="3" t="s">
        <v>33</v>
      </c>
      <c r="B36" s="15">
        <v>49</v>
      </c>
      <c r="C36" s="3">
        <v>7</v>
      </c>
      <c r="D36" s="3">
        <v>47</v>
      </c>
      <c r="E36" s="3">
        <v>6</v>
      </c>
      <c r="F36" s="3">
        <v>1</v>
      </c>
      <c r="G36" s="3">
        <v>46</v>
      </c>
      <c r="H36" s="3">
        <v>4</v>
      </c>
      <c r="I36" s="3">
        <v>3</v>
      </c>
      <c r="J36" s="3">
        <v>52</v>
      </c>
      <c r="K36" s="3">
        <v>8</v>
      </c>
      <c r="L36" s="3">
        <v>1</v>
      </c>
      <c r="M36" s="3">
        <v>53</v>
      </c>
      <c r="N36" s="3">
        <v>8</v>
      </c>
      <c r="O36" s="3">
        <v>1</v>
      </c>
      <c r="P36" s="3">
        <v>50</v>
      </c>
      <c r="Q36" s="3">
        <v>6</v>
      </c>
      <c r="R36" s="3">
        <v>1</v>
      </c>
      <c r="S36" s="3">
        <v>46</v>
      </c>
      <c r="T36" s="3">
        <v>6</v>
      </c>
      <c r="U36" s="3">
        <v>1</v>
      </c>
    </row>
    <row r="37" spans="1:21" ht="12.75">
      <c r="A37" s="3" t="s">
        <v>34</v>
      </c>
      <c r="B37" s="15">
        <v>63</v>
      </c>
      <c r="C37" s="3">
        <v>14</v>
      </c>
      <c r="D37" s="3">
        <v>62</v>
      </c>
      <c r="E37" s="3">
        <v>12</v>
      </c>
      <c r="F37" s="3">
        <v>2</v>
      </c>
      <c r="G37" s="3">
        <v>60</v>
      </c>
      <c r="H37" s="3">
        <v>10</v>
      </c>
      <c r="I37" s="3">
        <v>4</v>
      </c>
      <c r="J37" s="3">
        <v>63</v>
      </c>
      <c r="K37" s="3">
        <v>13.5</v>
      </c>
      <c r="L37" s="3">
        <v>0.5</v>
      </c>
      <c r="M37" s="3">
        <v>60</v>
      </c>
      <c r="N37" s="3">
        <v>11</v>
      </c>
      <c r="O37" s="3">
        <v>3</v>
      </c>
      <c r="P37" s="3">
        <v>60</v>
      </c>
      <c r="Q37" s="3">
        <v>10.5</v>
      </c>
      <c r="R37" s="3">
        <v>3.5</v>
      </c>
      <c r="S37" s="3">
        <v>60</v>
      </c>
      <c r="T37" s="3">
        <v>13.5</v>
      </c>
      <c r="U37" s="3">
        <v>0.5</v>
      </c>
    </row>
    <row r="38" spans="6:21" ht="12.75">
      <c r="F38" s="3">
        <v>28</v>
      </c>
      <c r="I38" s="3">
        <v>36</v>
      </c>
      <c r="L38" s="3">
        <v>31</v>
      </c>
      <c r="O38" s="3">
        <v>32</v>
      </c>
      <c r="R38" s="3">
        <v>37</v>
      </c>
      <c r="U38" s="3">
        <v>37</v>
      </c>
    </row>
    <row r="40" spans="1:14" ht="12.75">
      <c r="A40" s="24" t="s">
        <v>57</v>
      </c>
      <c r="C40" s="25" t="s">
        <v>58</v>
      </c>
      <c r="D40" s="25"/>
      <c r="E40" s="1" t="s">
        <v>60</v>
      </c>
      <c r="F40" s="2">
        <v>112</v>
      </c>
      <c r="I40" s="3" t="s">
        <v>125</v>
      </c>
      <c r="N40" s="3" t="s">
        <v>74</v>
      </c>
    </row>
    <row r="41" spans="1:18" ht="12.75">
      <c r="A41" s="6" t="s">
        <v>61</v>
      </c>
      <c r="B41" s="6" t="s">
        <v>62</v>
      </c>
      <c r="C41" s="27" t="s">
        <v>59</v>
      </c>
      <c r="D41" s="27"/>
      <c r="E41" s="3" t="s">
        <v>61</v>
      </c>
      <c r="F41" s="3" t="s">
        <v>63</v>
      </c>
      <c r="I41" s="3" t="s">
        <v>63</v>
      </c>
      <c r="J41" s="3" t="s">
        <v>72</v>
      </c>
      <c r="K41" s="3" t="s">
        <v>73</v>
      </c>
      <c r="N41" s="3" t="s">
        <v>75</v>
      </c>
      <c r="P41" s="3" t="s">
        <v>63</v>
      </c>
      <c r="R41" s="2" t="s">
        <v>76</v>
      </c>
    </row>
    <row r="42" spans="1:20" ht="12.75">
      <c r="A42" s="4" t="s">
        <v>2</v>
      </c>
      <c r="B42" s="4">
        <v>28</v>
      </c>
      <c r="C42" s="42">
        <v>0.011169269304484088</v>
      </c>
      <c r="D42" s="42">
        <v>0.015080398963114298</v>
      </c>
      <c r="E42" s="3" t="s">
        <v>2</v>
      </c>
      <c r="F42" s="3">
        <v>25</v>
      </c>
      <c r="H42" s="3">
        <v>1</v>
      </c>
      <c r="I42" s="3">
        <v>0.8928571428571429</v>
      </c>
      <c r="J42" s="15">
        <v>2.5267529937923296E-07</v>
      </c>
      <c r="K42" s="15">
        <v>2.2560294587431516E-07</v>
      </c>
      <c r="N42" s="1" t="s">
        <v>2</v>
      </c>
      <c r="O42" s="3">
        <v>25</v>
      </c>
      <c r="P42" s="3">
        <v>25</v>
      </c>
      <c r="R42" s="26" t="s">
        <v>64</v>
      </c>
      <c r="S42" s="31">
        <v>47.32142857142857</v>
      </c>
      <c r="T42" s="3">
        <v>0</v>
      </c>
    </row>
    <row r="43" spans="1:20" ht="12.75">
      <c r="A43" s="4" t="s">
        <v>4</v>
      </c>
      <c r="B43" s="4">
        <v>31</v>
      </c>
      <c r="C43" s="42">
        <v>0.0270316322322557</v>
      </c>
      <c r="D43" s="42">
        <v>0.03588833524522266</v>
      </c>
      <c r="E43" s="3" t="s">
        <v>4</v>
      </c>
      <c r="F43" s="3">
        <v>27.678571428571427</v>
      </c>
      <c r="H43" s="3">
        <v>2</v>
      </c>
      <c r="I43" s="3">
        <v>1.7857142857142858</v>
      </c>
      <c r="J43" s="15">
        <v>3.918137410816871E-07</v>
      </c>
      <c r="K43" s="15">
        <v>5.754366432686786E-07</v>
      </c>
      <c r="O43" s="3">
        <v>25</v>
      </c>
      <c r="P43" s="3">
        <v>0</v>
      </c>
      <c r="R43" s="1" t="s">
        <v>127</v>
      </c>
      <c r="S43" s="31">
        <v>47.32142857142857</v>
      </c>
      <c r="T43" s="3">
        <v>10</v>
      </c>
    </row>
    <row r="44" spans="1:20" ht="12.75">
      <c r="A44" s="4" t="s">
        <v>5</v>
      </c>
      <c r="B44" s="4">
        <v>32</v>
      </c>
      <c r="C44" s="42">
        <v>0.03588833524522266</v>
      </c>
      <c r="D44" s="42">
        <v>0.04738147497705875</v>
      </c>
      <c r="E44" s="3" t="s">
        <v>5</v>
      </c>
      <c r="F44" s="3">
        <v>28.571428571428573</v>
      </c>
      <c r="H44" s="3">
        <v>3.0000000000000004</v>
      </c>
      <c r="I44" s="3">
        <v>2.678571428571429</v>
      </c>
      <c r="J44" s="15">
        <v>6.039739318365002E-07</v>
      </c>
      <c r="K44" s="15">
        <v>1.114699082408411E-06</v>
      </c>
      <c r="N44" s="1" t="s">
        <v>4</v>
      </c>
      <c r="O44" s="3">
        <v>27.678571428571427</v>
      </c>
      <c r="P44" s="3">
        <v>27.678571428571427</v>
      </c>
      <c r="S44" s="31">
        <v>48.214285714285715</v>
      </c>
      <c r="T44" s="3">
        <v>10</v>
      </c>
    </row>
    <row r="45" spans="1:20" ht="12.75">
      <c r="A45" s="4" t="s">
        <v>3</v>
      </c>
      <c r="B45" s="4">
        <v>36</v>
      </c>
      <c r="C45" s="28">
        <v>0.10545639136007098</v>
      </c>
      <c r="D45" s="28">
        <v>0.13616935200512234</v>
      </c>
      <c r="E45" s="3" t="s">
        <v>3</v>
      </c>
      <c r="F45" s="3">
        <v>32.142857142857146</v>
      </c>
      <c r="H45" s="3">
        <v>4</v>
      </c>
      <c r="I45" s="3">
        <v>3.5714285714285716</v>
      </c>
      <c r="J45" s="15">
        <v>9.255041781382161E-07</v>
      </c>
      <c r="K45" s="15">
        <v>1.941042098603247E-06</v>
      </c>
      <c r="O45" s="3">
        <v>27.678571428571427</v>
      </c>
      <c r="P45" s="3">
        <v>0</v>
      </c>
      <c r="S45" s="31">
        <v>48.214285714285715</v>
      </c>
      <c r="T45" s="3">
        <v>0</v>
      </c>
    </row>
    <row r="46" spans="1:20" ht="12.75">
      <c r="A46" s="4" t="s">
        <v>6</v>
      </c>
      <c r="B46" s="4">
        <v>37</v>
      </c>
      <c r="C46" s="28">
        <v>0.13616935200512234</v>
      </c>
      <c r="D46" s="28">
        <v>0.1748591601916231</v>
      </c>
      <c r="E46" s="3" t="s">
        <v>6</v>
      </c>
      <c r="F46" s="3">
        <v>33.035714285714285</v>
      </c>
      <c r="H46" s="3">
        <v>5</v>
      </c>
      <c r="I46" s="3">
        <v>4.464285714285714</v>
      </c>
      <c r="J46" s="15">
        <v>1.409808844069763E-06</v>
      </c>
      <c r="K46" s="15">
        <v>3.199799995094107E-06</v>
      </c>
      <c r="N46" s="1" t="s">
        <v>5</v>
      </c>
      <c r="O46" s="3">
        <v>28.571428571428573</v>
      </c>
      <c r="P46" s="3">
        <v>28.571428571428573</v>
      </c>
      <c r="R46" s="26" t="s">
        <v>65</v>
      </c>
      <c r="S46" s="31">
        <v>58.035714285714285</v>
      </c>
      <c r="T46" s="3">
        <v>0</v>
      </c>
    </row>
    <row r="47" spans="1:20" ht="12.75">
      <c r="A47" s="4" t="s">
        <v>7</v>
      </c>
      <c r="B47" s="4">
        <v>37</v>
      </c>
      <c r="C47" s="28">
        <v>0.13616935200512234</v>
      </c>
      <c r="D47" s="28">
        <v>0.1748591601916231</v>
      </c>
      <c r="E47" s="3" t="s">
        <v>7</v>
      </c>
      <c r="F47" s="3">
        <v>33.035714285714285</v>
      </c>
      <c r="H47" s="3">
        <v>6.000000000000001</v>
      </c>
      <c r="I47" s="3">
        <v>5.357142857142858</v>
      </c>
      <c r="J47" s="15">
        <v>2.134832154010882E-06</v>
      </c>
      <c r="K47" s="15">
        <v>5.105900132603823E-06</v>
      </c>
      <c r="O47" s="3">
        <v>28.571428571428573</v>
      </c>
      <c r="P47" s="3">
        <v>0</v>
      </c>
      <c r="R47" s="1" t="s">
        <v>128</v>
      </c>
      <c r="S47" s="31">
        <v>58.035714285714285</v>
      </c>
      <c r="T47" s="3">
        <v>10</v>
      </c>
    </row>
    <row r="48" spans="1:20" ht="12.75">
      <c r="A48" s="29" t="s">
        <v>64</v>
      </c>
      <c r="B48" s="29">
        <v>54</v>
      </c>
      <c r="C48" s="30">
        <v>4.5786513301302145</v>
      </c>
      <c r="D48" s="30">
        <v>5.368935698272432</v>
      </c>
      <c r="H48" s="3">
        <v>7</v>
      </c>
      <c r="I48" s="3">
        <v>6.25</v>
      </c>
      <c r="J48" s="15">
        <v>3.213578385966543E-06</v>
      </c>
      <c r="K48" s="15">
        <v>7.97516654864538E-06</v>
      </c>
      <c r="N48" s="1" t="s">
        <v>3</v>
      </c>
      <c r="O48" s="3">
        <v>32.142857142857146</v>
      </c>
      <c r="P48" s="3">
        <v>32.142857142857146</v>
      </c>
      <c r="S48" s="31">
        <v>58.92857142857143</v>
      </c>
      <c r="T48" s="3">
        <v>10</v>
      </c>
    </row>
    <row r="49" spans="1:20" ht="12.75">
      <c r="A49" s="29" t="s">
        <v>65</v>
      </c>
      <c r="B49" s="29">
        <v>66</v>
      </c>
      <c r="C49" s="30">
        <v>24.65939747853893</v>
      </c>
      <c r="D49" s="30">
        <v>27.15349946036049</v>
      </c>
      <c r="H49" s="3">
        <v>8</v>
      </c>
      <c r="I49" s="3">
        <v>7.142857142857143</v>
      </c>
      <c r="J49" s="15">
        <v>4.808788958950126E-06</v>
      </c>
      <c r="K49" s="15">
        <v>1.2268728119136563E-05</v>
      </c>
      <c r="O49" s="3">
        <v>32.142857142857146</v>
      </c>
      <c r="P49" s="3">
        <v>0</v>
      </c>
      <c r="S49" s="31">
        <v>58.92857142857143</v>
      </c>
      <c r="T49" s="3">
        <v>0</v>
      </c>
    </row>
    <row r="50" spans="1:20" ht="12.75">
      <c r="A50" s="29" t="s">
        <v>66</v>
      </c>
      <c r="B50" s="29">
        <v>75</v>
      </c>
      <c r="C50" s="30">
        <v>47.26194454333462</v>
      </c>
      <c r="D50" s="30">
        <v>50.33443738190241</v>
      </c>
      <c r="H50" s="3">
        <v>9</v>
      </c>
      <c r="I50" s="3">
        <v>8.035714285714286</v>
      </c>
      <c r="J50" s="15">
        <v>7.153263046035617E-06</v>
      </c>
      <c r="K50" s="15">
        <v>1.8655570124525508E-05</v>
      </c>
      <c r="N50" s="1" t="s">
        <v>126</v>
      </c>
      <c r="O50" s="3">
        <v>33.035714285714285</v>
      </c>
      <c r="P50" s="3">
        <v>33.035714285714285</v>
      </c>
      <c r="R50" s="26" t="s">
        <v>66</v>
      </c>
      <c r="S50" s="31">
        <v>66.07142857142857</v>
      </c>
      <c r="T50" s="3">
        <v>0</v>
      </c>
    </row>
    <row r="51" spans="1:20" ht="12.75">
      <c r="A51" s="29" t="s">
        <v>67</v>
      </c>
      <c r="B51" s="29">
        <v>84</v>
      </c>
      <c r="C51" s="30">
        <v>73.39959439454807</v>
      </c>
      <c r="D51" s="30">
        <v>75.86646544890337</v>
      </c>
      <c r="H51" s="3">
        <v>10</v>
      </c>
      <c r="I51" s="3">
        <v>8.928571428571429</v>
      </c>
      <c r="J51" s="15">
        <v>1.0577775150395965E-05</v>
      </c>
      <c r="K51" s="15">
        <v>2.8100012223093335E-05</v>
      </c>
      <c r="O51" s="3">
        <v>33.035714285714285</v>
      </c>
      <c r="P51" s="3">
        <v>0</v>
      </c>
      <c r="R51" s="1" t="s">
        <v>129</v>
      </c>
      <c r="S51" s="31">
        <v>66.07142857142857</v>
      </c>
      <c r="T51" s="3">
        <v>10</v>
      </c>
    </row>
    <row r="52" spans="1:20" ht="12.75">
      <c r="A52" s="29" t="s">
        <v>68</v>
      </c>
      <c r="B52" s="29">
        <v>96</v>
      </c>
      <c r="C52" s="30">
        <v>94.81159490116102</v>
      </c>
      <c r="D52" s="30">
        <v>95.58023629264443</v>
      </c>
      <c r="H52" s="3">
        <v>11</v>
      </c>
      <c r="I52" s="3">
        <v>9.821428571428571</v>
      </c>
      <c r="J52" s="15">
        <v>1.5549131063858476E-05</v>
      </c>
      <c r="K52" s="15">
        <v>4.198316495868126E-05</v>
      </c>
      <c r="S52" s="31">
        <v>66.96428571428571</v>
      </c>
      <c r="T52" s="3">
        <v>10</v>
      </c>
    </row>
    <row r="53" spans="8:20" ht="12.75">
      <c r="H53" s="3">
        <v>12.000000000000002</v>
      </c>
      <c r="I53" s="3">
        <v>10.714285714285715</v>
      </c>
      <c r="J53" s="15">
        <v>2.2721634794139493E-05</v>
      </c>
      <c r="K53" s="15">
        <v>6.227033888202009E-05</v>
      </c>
      <c r="S53" s="31">
        <v>66.96428571428571</v>
      </c>
      <c r="T53" s="3">
        <v>0</v>
      </c>
    </row>
    <row r="54" spans="8:20" ht="12.75">
      <c r="H54" s="3">
        <v>13</v>
      </c>
      <c r="I54" s="3">
        <v>11.607142857142858</v>
      </c>
      <c r="J54" s="15">
        <v>3.300613591468482E-05</v>
      </c>
      <c r="K54" s="15">
        <v>9.174010309156011E-05</v>
      </c>
      <c r="R54" s="26" t="s">
        <v>67</v>
      </c>
      <c r="S54" s="31">
        <v>74.10714285714286</v>
      </c>
      <c r="T54" s="3">
        <v>0</v>
      </c>
    </row>
    <row r="55" spans="8:20" ht="12.75">
      <c r="H55" s="3">
        <v>14</v>
      </c>
      <c r="I55" s="3">
        <v>12.5</v>
      </c>
      <c r="J55" s="15">
        <v>4.7661910848437334E-05</v>
      </c>
      <c r="K55" s="15">
        <v>0.00013429538063480773</v>
      </c>
      <c r="R55" s="1" t="s">
        <v>130</v>
      </c>
      <c r="S55" s="31">
        <v>74.10714285714286</v>
      </c>
      <c r="T55" s="3">
        <v>10</v>
      </c>
    </row>
    <row r="56" spans="8:20" ht="12.75">
      <c r="H56" s="3">
        <v>15.000000000000002</v>
      </c>
      <c r="I56" s="3">
        <v>13.392857142857144</v>
      </c>
      <c r="J56" s="15">
        <v>6.841792111182618E-05</v>
      </c>
      <c r="K56" s="15">
        <v>0.00019538281019893826</v>
      </c>
      <c r="S56" s="31">
        <v>75</v>
      </c>
      <c r="T56" s="3">
        <v>10</v>
      </c>
    </row>
    <row r="57" spans="8:20" ht="12.75">
      <c r="H57" s="3">
        <v>16</v>
      </c>
      <c r="I57" s="3">
        <v>14.285714285714286</v>
      </c>
      <c r="J57" s="15">
        <v>9.763149860784245E-05</v>
      </c>
      <c r="K57" s="15">
        <v>0.0002825537910987976</v>
      </c>
      <c r="S57" s="31">
        <v>75</v>
      </c>
      <c r="T57" s="3">
        <v>0</v>
      </c>
    </row>
    <row r="58" spans="8:20" ht="12.75">
      <c r="H58" s="3">
        <v>17</v>
      </c>
      <c r="I58" s="3">
        <v>15.178571428571429</v>
      </c>
      <c r="J58" s="15">
        <v>0.00013849423477166925</v>
      </c>
      <c r="K58" s="15">
        <v>0.0004062093578592166</v>
      </c>
      <c r="R58" s="26" t="s">
        <v>68</v>
      </c>
      <c r="S58" s="31">
        <v>84.82142857142857</v>
      </c>
      <c r="T58" s="3">
        <v>0</v>
      </c>
    </row>
    <row r="59" spans="8:20" ht="12.75">
      <c r="H59" s="3">
        <v>18</v>
      </c>
      <c r="I59" s="3">
        <v>16.071428571428573</v>
      </c>
      <c r="J59" s="15">
        <v>0.0001952967841596793</v>
      </c>
      <c r="K59" s="15">
        <v>0.000580581486573216</v>
      </c>
      <c r="R59" s="1" t="s">
        <v>131</v>
      </c>
      <c r="S59" s="31">
        <v>84.82142857142857</v>
      </c>
      <c r="T59" s="3">
        <v>10</v>
      </c>
    </row>
    <row r="60" spans="8:20" ht="12.75">
      <c r="H60" s="3">
        <v>19</v>
      </c>
      <c r="I60" s="3">
        <v>16.964285714285715</v>
      </c>
      <c r="J60" s="15">
        <v>0.0002737664011113387</v>
      </c>
      <c r="K60" s="15">
        <v>0.0008250157732797685</v>
      </c>
      <c r="S60" s="31">
        <v>85.71428571428571</v>
      </c>
      <c r="T60" s="3">
        <v>10</v>
      </c>
    </row>
    <row r="61" spans="8:20" ht="12.75">
      <c r="H61" s="3">
        <v>20</v>
      </c>
      <c r="I61" s="3">
        <v>17.857142857142858</v>
      </c>
      <c r="J61" s="15">
        <v>0.0003814932510505054</v>
      </c>
      <c r="K61" s="15">
        <v>0.0011656347474320054</v>
      </c>
      <c r="S61" s="31">
        <v>85.71428571428571</v>
      </c>
      <c r="T61" s="3">
        <v>0</v>
      </c>
    </row>
    <row r="62" spans="8:11" ht="12.75">
      <c r="H62" s="3">
        <v>21</v>
      </c>
      <c r="I62" s="3">
        <v>18.75</v>
      </c>
      <c r="J62" s="15">
        <v>0.000528463783180045</v>
      </c>
      <c r="K62" s="15">
        <v>0.001637477410985617</v>
      </c>
    </row>
    <row r="63" spans="8:11" ht="12.75">
      <c r="H63" s="3">
        <v>22</v>
      </c>
      <c r="I63" s="3">
        <v>19.642857142857142</v>
      </c>
      <c r="J63" s="15">
        <v>0.0007277215859994409</v>
      </c>
      <c r="K63" s="15">
        <v>0.0022872288270565466</v>
      </c>
    </row>
    <row r="64" spans="8:11" ht="12.75">
      <c r="H64" s="3">
        <v>23.000000000000004</v>
      </c>
      <c r="I64" s="3">
        <v>20.53571428571429</v>
      </c>
      <c r="J64" s="15">
        <v>0.0009961779920841015</v>
      </c>
      <c r="K64" s="15">
        <v>0.003176673462845923</v>
      </c>
    </row>
    <row r="65" spans="8:11" ht="12.75">
      <c r="H65" s="3">
        <v>24.000000000000004</v>
      </c>
      <c r="I65" s="3">
        <v>21.42857142857143</v>
      </c>
      <c r="J65" s="15">
        <v>0.0013555960234154522</v>
      </c>
      <c r="K65" s="15">
        <v>0.004387027055181149</v>
      </c>
    </row>
    <row r="66" spans="8:11" ht="12.75">
      <c r="H66" s="3">
        <v>25</v>
      </c>
      <c r="I66" s="3">
        <v>22.321428571428573</v>
      </c>
      <c r="J66" s="15">
        <v>0.0018337717887906108</v>
      </c>
      <c r="K66" s="15">
        <v>0.006024323295172765</v>
      </c>
    </row>
    <row r="67" spans="8:11" ht="12.75">
      <c r="H67" s="3">
        <v>26</v>
      </c>
      <c r="I67" s="3">
        <v>23.214285714285715</v>
      </c>
      <c r="J67" s="15">
        <v>0.0024659368229065317</v>
      </c>
      <c r="K67" s="15">
        <v>0.008226052601339311</v>
      </c>
    </row>
    <row r="68" spans="8:11" ht="12.75">
      <c r="H68" s="3">
        <v>27</v>
      </c>
      <c r="I68" s="3">
        <v>24.107142857142858</v>
      </c>
      <c r="J68" s="15">
        <v>0.00329640270752215</v>
      </c>
      <c r="K68" s="15">
        <v>0.011169269304484088</v>
      </c>
    </row>
    <row r="69" spans="8:11" ht="12.75">
      <c r="H69" s="3">
        <v>28</v>
      </c>
      <c r="I69" s="3">
        <v>25</v>
      </c>
      <c r="J69" s="15">
        <v>0.004380465217665835</v>
      </c>
      <c r="K69" s="15">
        <v>0.015080398963114298</v>
      </c>
    </row>
    <row r="70" spans="8:11" ht="12.75">
      <c r="H70" s="3">
        <v>29.000000000000004</v>
      </c>
      <c r="I70" s="3">
        <v>25.892857142857146</v>
      </c>
      <c r="J70" s="15">
        <v>0.005786578752124905</v>
      </c>
      <c r="K70" s="15">
        <v>0.020246987134654393</v>
      </c>
    </row>
    <row r="71" spans="8:11" ht="12.75">
      <c r="H71" s="3">
        <v>30.000000000000004</v>
      </c>
      <c r="I71" s="3">
        <v>26.78571428571429</v>
      </c>
      <c r="J71" s="15">
        <v>0.007598802509313493</v>
      </c>
      <c r="K71" s="15">
        <v>0.027031632232255725</v>
      </c>
    </row>
    <row r="72" spans="8:11" ht="12.75">
      <c r="H72" s="3">
        <v>31.000000000000004</v>
      </c>
      <c r="I72" s="3">
        <v>27.67857142857143</v>
      </c>
      <c r="J72" s="15">
        <v>0.009919507374523007</v>
      </c>
      <c r="K72" s="15">
        <v>0.0358883352452227</v>
      </c>
    </row>
    <row r="73" spans="8:11" ht="12.75">
      <c r="H73" s="3">
        <v>32</v>
      </c>
      <c r="I73" s="3">
        <v>28.571428571428573</v>
      </c>
      <c r="J73" s="15">
        <v>0.012872316499656384</v>
      </c>
      <c r="K73" s="15">
        <v>0.04738147497705875</v>
      </c>
    </row>
    <row r="74" spans="8:11" ht="12.75">
      <c r="H74" s="3">
        <v>33</v>
      </c>
      <c r="I74" s="3">
        <v>29.464285714285715</v>
      </c>
      <c r="J74" s="15">
        <v>0.01660523293021144</v>
      </c>
      <c r="K74" s="15">
        <v>0.062207575807604686</v>
      </c>
    </row>
    <row r="75" spans="8:11" ht="12.75">
      <c r="H75" s="3">
        <v>34</v>
      </c>
      <c r="I75" s="3">
        <v>30.357142857142858</v>
      </c>
      <c r="J75" s="15">
        <v>0.02129388441302364</v>
      </c>
      <c r="K75" s="15">
        <v>0.08121997260494722</v>
      </c>
    </row>
    <row r="76" spans="8:11" ht="12.75">
      <c r="H76" s="3">
        <v>35</v>
      </c>
      <c r="I76" s="3">
        <v>31.25</v>
      </c>
      <c r="J76" s="15">
        <v>0.027144789005738603</v>
      </c>
      <c r="K76" s="15">
        <v>0.10545639136007097</v>
      </c>
    </row>
    <row r="77" spans="8:11" ht="12.75">
      <c r="H77" s="3">
        <v>36</v>
      </c>
      <c r="I77" s="3">
        <v>32.142857142857146</v>
      </c>
      <c r="J77" s="15">
        <v>0.034398515922457525</v>
      </c>
      <c r="K77" s="15">
        <v>0.13616935200512234</v>
      </c>
    </row>
    <row r="78" spans="8:11" ht="12.75">
      <c r="H78" s="3">
        <v>37</v>
      </c>
      <c r="I78" s="3">
        <v>33.035714285714285</v>
      </c>
      <c r="J78" s="15">
        <v>0.04333258516888084</v>
      </c>
      <c r="K78" s="15">
        <v>0.1748591601916231</v>
      </c>
    </row>
    <row r="79" spans="8:11" ht="12.75">
      <c r="H79" s="3">
        <v>38</v>
      </c>
      <c r="I79" s="3">
        <v>33.92857142857143</v>
      </c>
      <c r="J79" s="15">
        <v>0.054263918319714055</v>
      </c>
      <c r="K79" s="15">
        <v>0.22330908726279636</v>
      </c>
    </row>
    <row r="80" spans="8:11" ht="12.75">
      <c r="H80" s="3">
        <v>39.00000000000001</v>
      </c>
      <c r="I80" s="3">
        <v>34.82142857142858</v>
      </c>
      <c r="J80" s="15">
        <v>0.06755062305366759</v>
      </c>
      <c r="K80" s="15">
        <v>0.28362214356071386</v>
      </c>
    </row>
    <row r="81" spans="8:11" ht="12.75">
      <c r="H81" s="3">
        <v>40</v>
      </c>
      <c r="I81" s="3">
        <v>35.714285714285715</v>
      </c>
      <c r="J81" s="15">
        <v>0.08359286795948814</v>
      </c>
      <c r="K81" s="15">
        <v>0.3582586328102568</v>
      </c>
    </row>
    <row r="82" spans="8:11" ht="12.75">
      <c r="H82" s="3">
        <v>41.00000000000001</v>
      </c>
      <c r="I82" s="3">
        <v>36.60714285714286</v>
      </c>
      <c r="J82" s="15">
        <v>0.10283258416893065</v>
      </c>
      <c r="K82" s="15">
        <v>0.4500734401039449</v>
      </c>
    </row>
    <row r="83" spans="8:11" ht="12.75">
      <c r="H83" s="3">
        <v>42</v>
      </c>
      <c r="I83" s="3">
        <v>37.5</v>
      </c>
      <c r="J83" s="15">
        <v>0.12575171931037935</v>
      </c>
      <c r="K83" s="15">
        <v>0.5623517609167836</v>
      </c>
    </row>
    <row r="84" spans="8:11" ht="12.75">
      <c r="H84" s="3">
        <v>43</v>
      </c>
      <c r="I84" s="3">
        <v>38.392857142857146</v>
      </c>
      <c r="J84" s="15">
        <v>0.1528687699653095</v>
      </c>
      <c r="K84" s="15">
        <v>0.6988417341000956</v>
      </c>
    </row>
    <row r="85" spans="8:11" ht="12.75">
      <c r="H85" s="3">
        <v>44</v>
      </c>
      <c r="I85" s="3">
        <v>39.285714285714285</v>
      </c>
      <c r="J85" s="15">
        <v>0.18473333402811</v>
      </c>
      <c r="K85" s="15">
        <v>0.8637822109109081</v>
      </c>
    </row>
    <row r="86" spans="8:11" ht="12.75">
      <c r="H86" s="3">
        <v>45</v>
      </c>
      <c r="I86" s="3">
        <v>40.17857142857143</v>
      </c>
      <c r="J86" s="15">
        <v>0.22191845660260898</v>
      </c>
      <c r="K86" s="15">
        <v>1.0619236900203803</v>
      </c>
    </row>
    <row r="87" spans="8:11" ht="12.75">
      <c r="H87" s="3">
        <v>46.00000000000001</v>
      </c>
      <c r="I87" s="3">
        <v>41.07142857142858</v>
      </c>
      <c r="J87" s="15">
        <v>0.2650105942590342</v>
      </c>
      <c r="K87" s="15">
        <v>1.2985402920373752</v>
      </c>
    </row>
    <row r="88" spans="8:11" ht="12.75">
      <c r="H88" s="3">
        <v>47</v>
      </c>
      <c r="I88" s="3">
        <v>41.964285714285715</v>
      </c>
      <c r="J88" s="15">
        <v>0.31459709376377903</v>
      </c>
      <c r="K88" s="15">
        <v>1.5794305543264637</v>
      </c>
    </row>
    <row r="89" spans="8:11" ht="12.75">
      <c r="H89" s="3">
        <v>48.00000000000001</v>
      </c>
      <c r="I89" s="3">
        <v>42.85714285714286</v>
      </c>
      <c r="J89" s="15">
        <v>0.3712511728629685</v>
      </c>
      <c r="K89" s="15">
        <v>1.9109048158112572</v>
      </c>
    </row>
    <row r="90" spans="8:11" ht="12.75">
      <c r="H90" s="3">
        <v>49</v>
      </c>
      <c r="I90" s="3">
        <v>43.75</v>
      </c>
      <c r="J90" s="15">
        <v>0.43551450114346557</v>
      </c>
      <c r="K90" s="15">
        <v>2.299757048975066</v>
      </c>
    </row>
    <row r="91" spans="8:11" ht="12.75">
      <c r="H91" s="3">
        <v>50</v>
      </c>
      <c r="I91" s="3">
        <v>44.642857142857146</v>
      </c>
      <c r="J91" s="15">
        <v>0.507877605741087</v>
      </c>
      <c r="K91" s="15">
        <v>2.753219196958179</v>
      </c>
    </row>
    <row r="92" spans="8:11" ht="12.75">
      <c r="H92" s="3">
        <v>51</v>
      </c>
      <c r="I92" s="3">
        <v>45.535714285714285</v>
      </c>
      <c r="J92" s="15">
        <v>0.5887584654813586</v>
      </c>
      <c r="K92" s="15">
        <v>3.278896398280821</v>
      </c>
    </row>
    <row r="93" spans="8:11" ht="12.75">
      <c r="H93" s="3">
        <v>52</v>
      </c>
      <c r="I93" s="3">
        <v>46.42857142857143</v>
      </c>
      <c r="J93" s="15">
        <v>0.6784798021279133</v>
      </c>
      <c r="K93" s="15">
        <v>3.884681935895029</v>
      </c>
    </row>
    <row r="94" spans="8:11" ht="12.75">
      <c r="H94" s="3">
        <v>53.00000000000001</v>
      </c>
      <c r="I94" s="3">
        <v>47.32142857142858</v>
      </c>
      <c r="J94" s="15">
        <v>0.7772457215434131</v>
      </c>
      <c r="K94" s="15">
        <v>4.578651330130219</v>
      </c>
    </row>
    <row r="95" spans="8:11" ht="12.75">
      <c r="H95" s="3">
        <v>54</v>
      </c>
      <c r="I95" s="3">
        <v>48.214285714285715</v>
      </c>
      <c r="J95" s="15">
        <v>0.8851184923192836</v>
      </c>
      <c r="K95" s="15">
        <v>5.368935698272437</v>
      </c>
    </row>
    <row r="96" spans="8:11" ht="12.75">
      <c r="H96" s="3">
        <v>55.00000000000001</v>
      </c>
      <c r="I96" s="3">
        <v>49.10714285714286</v>
      </c>
      <c r="J96" s="15">
        <v>1.0019963655889956</v>
      </c>
      <c r="K96" s="15">
        <v>6.263575310405469</v>
      </c>
    </row>
    <row r="97" spans="8:11" ht="12.75">
      <c r="H97" s="3">
        <v>56</v>
      </c>
      <c r="I97" s="3">
        <v>50</v>
      </c>
      <c r="J97" s="15">
        <v>1.1275934278080608</v>
      </c>
      <c r="K97" s="15">
        <v>7.270355156662666</v>
      </c>
    </row>
    <row r="98" spans="8:11" ht="12.75">
      <c r="H98" s="3">
        <v>57</v>
      </c>
      <c r="I98" s="3">
        <v>50.892857142857146</v>
      </c>
      <c r="J98" s="15">
        <v>1.2614225290980547</v>
      </c>
      <c r="K98" s="15">
        <v>8.396625271928787</v>
      </c>
    </row>
    <row r="99" spans="8:11" ht="12.75">
      <c r="H99" s="3">
        <v>58.00000000000001</v>
      </c>
      <c r="I99" s="3">
        <v>51.78571428571429</v>
      </c>
      <c r="J99" s="15">
        <v>1.4027823351644924</v>
      </c>
      <c r="K99" s="15">
        <v>9.649109499754227</v>
      </c>
    </row>
    <row r="100" spans="8:11" ht="12.75">
      <c r="H100" s="3">
        <v>59</v>
      </c>
      <c r="I100" s="3">
        <v>52.67857142857143</v>
      </c>
      <c r="J100" s="15">
        <v>1.5507495043850659</v>
      </c>
      <c r="K100" s="15">
        <v>11.033707271526607</v>
      </c>
    </row>
    <row r="101" spans="8:11" ht="12.75">
      <c r="H101" s="3">
        <v>60.00000000000001</v>
      </c>
      <c r="I101" s="3">
        <v>53.57142857142858</v>
      </c>
      <c r="J101" s="15">
        <v>1.7041768893983016</v>
      </c>
      <c r="K101" s="15">
        <v>12.555293779917948</v>
      </c>
    </row>
    <row r="102" spans="8:11" ht="12.75">
      <c r="H102" s="3">
        <v>61</v>
      </c>
      <c r="I102" s="3">
        <v>54.464285714285715</v>
      </c>
      <c r="J102" s="15">
        <v>1.8616985033562419</v>
      </c>
      <c r="K102" s="15">
        <v>14.217524586486022</v>
      </c>
    </row>
    <row r="103" spans="8:11" ht="12.75">
      <c r="H103" s="3">
        <v>62.00000000000001</v>
      </c>
      <c r="I103" s="3">
        <v>55.35714285714286</v>
      </c>
      <c r="J103" s="15">
        <v>2.021741777304684</v>
      </c>
      <c r="K103" s="15">
        <v>16.022651173365205</v>
      </c>
    </row>
    <row r="104" spans="8:11" ht="12.75">
      <c r="H104" s="3">
        <v>63</v>
      </c>
      <c r="I104" s="3">
        <v>56.25</v>
      </c>
      <c r="J104" s="15">
        <v>2.1825473729305553</v>
      </c>
      <c r="K104" s="15">
        <v>17.971354184910343</v>
      </c>
    </row>
    <row r="105" spans="8:11" ht="12.75">
      <c r="H105" s="3">
        <v>64</v>
      </c>
      <c r="I105" s="3">
        <v>57.142857142857146</v>
      </c>
      <c r="J105" s="15">
        <v>2.3421965138070693</v>
      </c>
      <c r="K105" s="15">
        <v>20.062601072238085</v>
      </c>
    </row>
    <row r="106" spans="8:11" ht="12.75">
      <c r="H106" s="3">
        <v>65</v>
      </c>
      <c r="I106" s="3">
        <v>58.03571428571429</v>
      </c>
      <c r="J106" s="15">
        <v>2.498645471256043</v>
      </c>
      <c r="K106" s="15">
        <v>22.293534528716695</v>
      </c>
    </row>
    <row r="107" spans="8:11" ht="12.75">
      <c r="H107" s="3">
        <v>66</v>
      </c>
      <c r="I107" s="3">
        <v>58.92857142857143</v>
      </c>
      <c r="J107" s="15">
        <v>2.6497665038009144</v>
      </c>
      <c r="K107" s="15">
        <v>24.65939747853894</v>
      </c>
    </row>
    <row r="108" spans="8:11" ht="12.75">
      <c r="H108" s="3">
        <v>67</v>
      </c>
      <c r="I108" s="3">
        <v>59.82142857142858</v>
      </c>
      <c r="J108" s="15">
        <v>2.7933942196401444</v>
      </c>
      <c r="K108" s="15">
        <v>27.153499460360496</v>
      </c>
    </row>
    <row r="109" spans="8:11" ht="12.75">
      <c r="H109" s="3">
        <v>68</v>
      </c>
      <c r="I109" s="3">
        <v>60.714285714285715</v>
      </c>
      <c r="J109" s="15">
        <v>2.9273760283049635</v>
      </c>
      <c r="K109" s="15">
        <v>29.767228057061356</v>
      </c>
    </row>
    <row r="110" spans="8:11" ht="12.75">
      <c r="H110" s="3">
        <v>69</v>
      </c>
      <c r="I110" s="3">
        <v>61.60714285714286</v>
      </c>
      <c r="J110" s="15">
        <v>3.049625089113579</v>
      </c>
      <c r="K110" s="15">
        <v>32.490107600912765</v>
      </c>
    </row>
    <row r="111" spans="8:11" ht="12.75">
      <c r="H111" s="3">
        <v>70</v>
      </c>
      <c r="I111" s="3">
        <v>62.5</v>
      </c>
      <c r="J111" s="15">
        <v>3.1581739671430236</v>
      </c>
      <c r="K111" s="15">
        <v>35.30990578586189</v>
      </c>
    </row>
    <row r="112" spans="8:11" ht="12.75">
      <c r="H112" s="3">
        <v>71</v>
      </c>
      <c r="I112" s="3">
        <v>63.392857142857146</v>
      </c>
      <c r="J112" s="15">
        <v>3.2512270864461983</v>
      </c>
      <c r="K112" s="15">
        <v>38.212787113046</v>
      </c>
    </row>
    <row r="113" spans="8:11" ht="12.75">
      <c r="H113" s="3">
        <v>72</v>
      </c>
      <c r="I113" s="3">
        <v>64.28571428571429</v>
      </c>
      <c r="J113" s="15">
        <v>3.3272100355701353</v>
      </c>
      <c r="K113" s="15">
        <v>41.18351035909076</v>
      </c>
    </row>
    <row r="114" spans="8:11" ht="12.75">
      <c r="H114" s="3">
        <v>73</v>
      </c>
      <c r="I114" s="3">
        <v>65.17857142857143</v>
      </c>
      <c r="J114" s="15">
        <v>3.38481383781302</v>
      </c>
      <c r="K114" s="15">
        <v>44.205665571423815</v>
      </c>
    </row>
    <row r="115" spans="8:11" ht="12.75">
      <c r="H115" s="3">
        <v>74</v>
      </c>
      <c r="I115" s="3">
        <v>66.07142857142857</v>
      </c>
      <c r="J115" s="15">
        <v>3.423032448540093</v>
      </c>
      <c r="K115" s="15">
        <v>47.261944543334614</v>
      </c>
    </row>
    <row r="116" spans="8:11" ht="12.75">
      <c r="H116" s="3">
        <v>75.00000000000001</v>
      </c>
      <c r="I116" s="3">
        <v>66.96428571428572</v>
      </c>
      <c r="J116" s="15">
        <v>3.441191979195923</v>
      </c>
      <c r="K116" s="15">
        <v>50.334437381902404</v>
      </c>
    </row>
    <row r="117" spans="8:11" ht="12.75">
      <c r="H117" s="3">
        <v>76</v>
      </c>
      <c r="I117" s="3">
        <v>67.85714285714286</v>
      </c>
      <c r="J117" s="15">
        <v>3.438970461975239</v>
      </c>
      <c r="K117" s="15">
        <v>53.40494672295173</v>
      </c>
    </row>
    <row r="118" spans="8:11" ht="12.75">
      <c r="H118" s="3">
        <v>77</v>
      </c>
      <c r="I118" s="3">
        <v>68.75</v>
      </c>
      <c r="J118" s="15">
        <v>3.4164073451995645</v>
      </c>
      <c r="K118" s="15">
        <v>56.45531042402277</v>
      </c>
    </row>
    <row r="119" spans="8:11" ht="12.75">
      <c r="H119" s="3">
        <v>78.00000000000001</v>
      </c>
      <c r="I119" s="3">
        <v>69.64285714285715</v>
      </c>
      <c r="J119" s="15">
        <v>3.3739023281227984</v>
      </c>
      <c r="K119" s="15">
        <v>59.467723216989555</v>
      </c>
    </row>
    <row r="120" spans="8:11" ht="12.75">
      <c r="H120" s="3">
        <v>79</v>
      </c>
      <c r="I120" s="3">
        <v>70.53571428571429</v>
      </c>
      <c r="J120" s="15">
        <v>3.312203583254057</v>
      </c>
      <c r="K120" s="15">
        <v>62.42504784489496</v>
      </c>
    </row>
    <row r="121" spans="8:11" ht="12.75">
      <c r="H121" s="3">
        <v>80</v>
      </c>
      <c r="I121" s="3">
        <v>71.42857142857143</v>
      </c>
      <c r="J121" s="15">
        <v>3.2323858511046266</v>
      </c>
      <c r="K121" s="15">
        <v>65.31110664052409</v>
      </c>
    </row>
    <row r="122" spans="8:11" ht="12.75">
      <c r="H122" s="3">
        <v>81</v>
      </c>
      <c r="I122" s="3">
        <v>72.32142857142857</v>
      </c>
      <c r="J122" s="15">
        <v>3.1358193034663087</v>
      </c>
      <c r="K122" s="15">
        <v>68.11094530433328</v>
      </c>
    </row>
    <row r="123" spans="8:11" ht="12.75">
      <c r="H123" s="3">
        <v>82.00000000000001</v>
      </c>
      <c r="I123" s="3">
        <v>73.21428571428572</v>
      </c>
      <c r="J123" s="15">
        <v>3.0241304354902883</v>
      </c>
      <c r="K123" s="15">
        <v>70.81106176459247</v>
      </c>
    </row>
    <row r="124" spans="8:11" ht="12.75">
      <c r="H124" s="3">
        <v>83</v>
      </c>
      <c r="I124" s="3">
        <v>74.10714285714286</v>
      </c>
      <c r="J124" s="15">
        <v>2.8991565455502926</v>
      </c>
      <c r="K124" s="15">
        <v>73.39959439454809</v>
      </c>
    </row>
    <row r="125" spans="8:11" ht="12.75">
      <c r="H125" s="3">
        <v>84</v>
      </c>
      <c r="I125" s="3">
        <v>75</v>
      </c>
      <c r="J125" s="15">
        <v>2.7628955808779336</v>
      </c>
      <c r="K125" s="15">
        <v>75.86646544890338</v>
      </c>
    </row>
    <row r="126" spans="8:11" ht="12.75">
      <c r="H126" s="3">
        <v>85.00000000000001</v>
      </c>
      <c r="I126" s="3">
        <v>75.89285714285715</v>
      </c>
      <c r="J126" s="15">
        <v>2.617453256957802</v>
      </c>
      <c r="K126" s="15">
        <v>78.20347728547284</v>
      </c>
    </row>
    <row r="127" spans="8:11" ht="12.75">
      <c r="H127" s="3">
        <v>86</v>
      </c>
      <c r="I127" s="3">
        <v>76.78571428571429</v>
      </c>
      <c r="J127" s="15">
        <v>2.464989395798587</v>
      </c>
      <c r="K127" s="15">
        <v>80.40436067457873</v>
      </c>
    </row>
    <row r="128" spans="8:11" ht="12.75">
      <c r="H128" s="3">
        <v>87</v>
      </c>
      <c r="I128" s="3">
        <v>77.67857142857143</v>
      </c>
      <c r="J128" s="15">
        <v>2.307665374084656</v>
      </c>
      <c r="K128" s="15">
        <v>82.46477618715431</v>
      </c>
    </row>
    <row r="129" spans="8:11" ht="12.75">
      <c r="H129" s="3">
        <v>88</v>
      </c>
      <c r="I129" s="3">
        <v>78.57142857142857</v>
      </c>
      <c r="J129" s="15">
        <v>2.1475944336733277</v>
      </c>
      <c r="K129" s="15">
        <v>84.38227121721978</v>
      </c>
    </row>
    <row r="130" spans="8:11" ht="12.75">
      <c r="H130" s="3">
        <v>89.00000000000001</v>
      </c>
      <c r="I130" s="3">
        <v>79.46428571428572</v>
      </c>
      <c r="J130" s="15">
        <v>1.9867963952745564</v>
      </c>
      <c r="K130" s="15">
        <v>86.15619657014349</v>
      </c>
    </row>
    <row r="131" spans="8:11" ht="12.75">
      <c r="H131" s="3">
        <v>90</v>
      </c>
      <c r="I131" s="3">
        <v>80.35714285714286</v>
      </c>
      <c r="J131" s="15">
        <v>1.8271580463574268</v>
      </c>
      <c r="K131" s="15">
        <v>87.78758768296262</v>
      </c>
    </row>
    <row r="132" spans="8:11" ht="12.75">
      <c r="H132" s="3">
        <v>91</v>
      </c>
      <c r="I132" s="3">
        <v>81.25</v>
      </c>
      <c r="J132" s="15">
        <v>1.67040016374891</v>
      </c>
      <c r="K132" s="15">
        <v>89.27901640059558</v>
      </c>
    </row>
    <row r="133" spans="8:11" ht="12.75">
      <c r="H133" s="3">
        <v>92.00000000000001</v>
      </c>
      <c r="I133" s="3">
        <v>82.14285714285715</v>
      </c>
      <c r="J133" s="15">
        <v>1.518051798618341</v>
      </c>
      <c r="K133" s="15">
        <v>90.6344197922191</v>
      </c>
    </row>
    <row r="134" spans="8:11" ht="12.75">
      <c r="H134" s="3">
        <v>93</v>
      </c>
      <c r="I134" s="3">
        <v>83.03571428571429</v>
      </c>
      <c r="J134" s="15">
        <v>1.3714321151437774</v>
      </c>
      <c r="K134" s="15">
        <v>91.8589127521689</v>
      </c>
    </row>
    <row r="135" spans="8:11" ht="12.75">
      <c r="H135" s="3">
        <v>94</v>
      </c>
      <c r="I135" s="3">
        <v>83.92857142857143</v>
      </c>
      <c r="J135" s="15">
        <v>1.2316397515234507</v>
      </c>
      <c r="K135" s="15">
        <v>92.95859110174341</v>
      </c>
    </row>
    <row r="136" spans="8:11" ht="12.75">
      <c r="H136" s="3">
        <v>95</v>
      </c>
      <c r="I136" s="3">
        <v>84.82142857142857</v>
      </c>
      <c r="J136" s="15">
        <v>1.0995493783497536</v>
      </c>
      <c r="K136" s="15">
        <v>93.94033161812712</v>
      </c>
    </row>
    <row r="137" spans="8:11" ht="12.75">
      <c r="H137" s="3">
        <v>96.00000000000001</v>
      </c>
      <c r="I137" s="3">
        <v>85.71428571428572</v>
      </c>
      <c r="J137" s="15">
        <v>0.9758148769979597</v>
      </c>
      <c r="K137" s="15">
        <v>94.81159490116102</v>
      </c>
    </row>
    <row r="138" spans="8:11" ht="12.75">
      <c r="H138" s="3">
        <v>97</v>
      </c>
      <c r="I138" s="3">
        <v>86.60714285714286</v>
      </c>
      <c r="J138" s="15">
        <v>0.8608783584614284</v>
      </c>
      <c r="K138" s="15">
        <v>95.58023629264443</v>
      </c>
    </row>
    <row r="139" spans="8:11" ht="12.75">
      <c r="H139" s="3">
        <v>98</v>
      </c>
      <c r="I139" s="3">
        <v>87.5</v>
      </c>
      <c r="J139" s="15">
        <v>0.7549840961985732</v>
      </c>
      <c r="K139" s="15">
        <v>96.25432923567887</v>
      </c>
    </row>
    <row r="140" spans="8:11" ht="12.75">
      <c r="H140" s="3">
        <v>99.00000000000001</v>
      </c>
      <c r="I140" s="3">
        <v>88.39285714285715</v>
      </c>
      <c r="J140" s="15">
        <v>0.6581963566411777</v>
      </c>
      <c r="K140" s="15">
        <v>96.84200455410848</v>
      </c>
    </row>
    <row r="141" spans="8:11" ht="12.75">
      <c r="H141" s="3">
        <v>100</v>
      </c>
      <c r="I141" s="3">
        <v>89.28571428571429</v>
      </c>
      <c r="J141" s="15">
        <v>0.5704200763101612</v>
      </c>
      <c r="K141" s="15">
        <v>97.35130819367113</v>
      </c>
    </row>
    <row r="142" spans="8:11" ht="12.75">
      <c r="H142" s="3">
        <v>101</v>
      </c>
      <c r="I142" s="3">
        <v>90.17857142857143</v>
      </c>
      <c r="J142" s="15">
        <v>0.49142335039154966</v>
      </c>
      <c r="K142" s="15">
        <v>97.790079042235</v>
      </c>
    </row>
    <row r="143" spans="8:11" ht="12.75">
      <c r="H143" s="3">
        <v>102</v>
      </c>
      <c r="I143" s="3">
        <v>91.07142857142857</v>
      </c>
      <c r="J143" s="15">
        <v>0.42086075728359107</v>
      </c>
      <c r="K143" s="15">
        <v>98.16584757552393</v>
      </c>
    </row>
    <row r="144" spans="8:11" ht="12.75">
      <c r="H144" s="3">
        <v>103.00000000000001</v>
      </c>
      <c r="I144" s="3">
        <v>91.96428571428572</v>
      </c>
      <c r="J144" s="15">
        <v>0.35829663860691185</v>
      </c>
      <c r="K144" s="15">
        <v>98.48575528856581</v>
      </c>
    </row>
    <row r="145" spans="8:11" ht="12.75">
      <c r="H145" s="3">
        <v>104</v>
      </c>
      <c r="I145" s="3">
        <v>92.85714285714286</v>
      </c>
      <c r="J145" s="15">
        <v>0.30322757518038884</v>
      </c>
      <c r="K145" s="15">
        <v>98.75649419497688</v>
      </c>
    </row>
    <row r="146" spans="8:11" ht="12.75">
      <c r="H146" s="3">
        <v>105</v>
      </c>
      <c r="I146" s="3">
        <v>93.75</v>
      </c>
      <c r="J146" s="15">
        <v>0.255103437020856</v>
      </c>
      <c r="K146" s="15">
        <v>98.98426512088835</v>
      </c>
    </row>
    <row r="147" spans="8:11" ht="12.75">
      <c r="H147" s="3">
        <v>106.00000000000001</v>
      </c>
      <c r="I147" s="3">
        <v>94.64285714285715</v>
      </c>
      <c r="J147" s="15">
        <v>0.2133465304441082</v>
      </c>
      <c r="K147" s="15">
        <v>99.17475309449917</v>
      </c>
    </row>
    <row r="148" spans="8:11" ht="12.75">
      <c r="H148" s="3">
        <v>107</v>
      </c>
      <c r="I148" s="3">
        <v>95.53571428571429</v>
      </c>
      <c r="J148" s="15">
        <v>0.17736850963844672</v>
      </c>
      <c r="K148" s="15">
        <v>99.33311783524778</v>
      </c>
    </row>
    <row r="149" spans="8:11" ht="12.75">
      <c r="H149" s="3">
        <v>108</v>
      </c>
      <c r="I149" s="3">
        <v>96.42857142857143</v>
      </c>
      <c r="J149" s="15">
        <v>0.1465848567122323</v>
      </c>
      <c r="K149" s="15">
        <v>99.46399717159798</v>
      </c>
    </row>
    <row r="150" spans="8:11" ht="12.75">
      <c r="H150" s="3">
        <v>109.00000000000001</v>
      </c>
      <c r="I150" s="3">
        <v>97.32142857142858</v>
      </c>
      <c r="J150" s="15">
        <v>0.1204268577218924</v>
      </c>
      <c r="K150" s="15">
        <v>99.57152115170682</v>
      </c>
    </row>
    <row r="151" spans="8:11" ht="12.75">
      <c r="H151" s="3">
        <v>110.00000000000001</v>
      </c>
      <c r="I151" s="3">
        <v>98.21428571428572</v>
      </c>
      <c r="J151" s="15">
        <v>0.09835110867626638</v>
      </c>
      <c r="K151" s="15">
        <v>99.65933464159635</v>
      </c>
    </row>
    <row r="152" spans="8:11" ht="12.75">
      <c r="H152" s="3">
        <v>111</v>
      </c>
      <c r="I152" s="3">
        <v>99.10714285714286</v>
      </c>
      <c r="J152" s="15">
        <v>0.07984667264669824</v>
      </c>
      <c r="K152" s="15">
        <v>99.73062631360233</v>
      </c>
    </row>
    <row r="153" spans="8:11" ht="12.75">
      <c r="H153" s="3">
        <v>112</v>
      </c>
      <c r="I153" s="3">
        <v>100</v>
      </c>
      <c r="J153" s="15">
        <v>0.0644400759812746</v>
      </c>
      <c r="K153" s="15">
        <v>99.8456978778546</v>
      </c>
    </row>
  </sheetData>
  <sheetProtection/>
  <mergeCells count="2">
    <mergeCell ref="C40:D40"/>
    <mergeCell ref="C41:D4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Kollárné Hunek Klára</dc:creator>
  <cp:keywords/>
  <dc:description/>
  <cp:lastModifiedBy>kollarne</cp:lastModifiedBy>
  <dcterms:created xsi:type="dcterms:W3CDTF">2012-06-09T12:36:41Z</dcterms:created>
  <dcterms:modified xsi:type="dcterms:W3CDTF">2013-07-23T14:36:44Z</dcterms:modified>
  <cp:category/>
  <cp:version/>
  <cp:contentType/>
  <cp:contentStatus/>
</cp:coreProperties>
</file>